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C198" i="1"/>
  <c r="I198" i="1" s="1"/>
  <c r="C197" i="1"/>
  <c r="I196" i="1"/>
  <c r="C196" i="1"/>
  <c r="H196" i="1" s="1"/>
  <c r="H195" i="1"/>
  <c r="C195" i="1"/>
  <c r="I195" i="1" s="1"/>
  <c r="C194" i="1"/>
  <c r="I194" i="1" s="1"/>
  <c r="C193" i="1"/>
  <c r="C192" i="1"/>
  <c r="I192" i="1" s="1"/>
  <c r="C191" i="1"/>
  <c r="H191" i="1" s="1"/>
  <c r="K190" i="1"/>
  <c r="H190" i="1"/>
  <c r="C190" i="1"/>
  <c r="I190" i="1" s="1"/>
  <c r="I189" i="1"/>
  <c r="C189" i="1"/>
  <c r="H189" i="1" s="1"/>
  <c r="C188" i="1"/>
  <c r="I187" i="1"/>
  <c r="C187" i="1"/>
  <c r="H187" i="1" s="1"/>
  <c r="H186" i="1"/>
  <c r="C186" i="1"/>
  <c r="I186" i="1" s="1"/>
  <c r="K185" i="1"/>
  <c r="I185" i="1"/>
  <c r="H185" i="1"/>
  <c r="C185" i="1"/>
  <c r="C184" i="1"/>
  <c r="I184" i="1" s="1"/>
  <c r="C183" i="1"/>
  <c r="C182" i="1"/>
  <c r="I182" i="1" s="1"/>
  <c r="K181" i="1"/>
  <c r="C181" i="1"/>
  <c r="I181" i="1" s="1"/>
  <c r="C180" i="1"/>
  <c r="C179" i="1"/>
  <c r="I179" i="1" s="1"/>
  <c r="H178" i="1"/>
  <c r="C178" i="1"/>
  <c r="I178" i="1" s="1"/>
  <c r="I177" i="1"/>
  <c r="H177" i="1"/>
  <c r="C177" i="1"/>
  <c r="I171" i="1"/>
  <c r="H171" i="1"/>
  <c r="C171" i="1"/>
  <c r="C170" i="1"/>
  <c r="I170" i="1" s="1"/>
  <c r="C169" i="1"/>
  <c r="H169" i="1" s="1"/>
  <c r="I168" i="1"/>
  <c r="C168" i="1"/>
  <c r="H168" i="1" s="1"/>
  <c r="K167" i="1"/>
  <c r="I167" i="1"/>
  <c r="H167" i="1"/>
  <c r="C167" i="1"/>
  <c r="I166" i="1"/>
  <c r="H166" i="1"/>
  <c r="C166" i="1"/>
  <c r="C165" i="1"/>
  <c r="I165" i="1" s="1"/>
  <c r="C164" i="1"/>
  <c r="H164" i="1" s="1"/>
  <c r="I163" i="1"/>
  <c r="C163" i="1"/>
  <c r="H163" i="1" s="1"/>
  <c r="H161" i="1"/>
  <c r="C161" i="1"/>
  <c r="I161" i="1" s="1"/>
  <c r="C160" i="1"/>
  <c r="I160" i="1" s="1"/>
  <c r="K159" i="1"/>
  <c r="C159" i="1"/>
  <c r="I159" i="1" s="1"/>
  <c r="C158" i="1"/>
  <c r="H158" i="1" s="1"/>
  <c r="C157" i="1"/>
  <c r="I156" i="1"/>
  <c r="H156" i="1"/>
  <c r="C156" i="1"/>
  <c r="K155" i="1"/>
  <c r="C155" i="1"/>
  <c r="H155" i="1" s="1"/>
  <c r="K154" i="1"/>
  <c r="I154" i="1"/>
  <c r="H154" i="1"/>
  <c r="C154" i="1"/>
  <c r="K152" i="1"/>
  <c r="C152" i="1"/>
  <c r="H152" i="1" s="1"/>
  <c r="K151" i="1"/>
  <c r="I151" i="1"/>
  <c r="H151" i="1"/>
  <c r="C151" i="1"/>
  <c r="K150" i="1"/>
  <c r="C150" i="1"/>
  <c r="H150" i="1" s="1"/>
  <c r="I149" i="1"/>
  <c r="C149" i="1"/>
  <c r="H149" i="1" s="1"/>
  <c r="H148" i="1"/>
  <c r="C148" i="1"/>
  <c r="I148" i="1" s="1"/>
  <c r="C147" i="1"/>
  <c r="I147" i="1" s="1"/>
  <c r="K146" i="1"/>
  <c r="C146" i="1"/>
  <c r="I146" i="1" s="1"/>
  <c r="C145" i="1"/>
  <c r="H145" i="1" s="1"/>
  <c r="C144" i="1"/>
  <c r="H143" i="1"/>
  <c r="C143" i="1"/>
  <c r="I143" i="1" s="1"/>
  <c r="I142" i="1"/>
  <c r="H142" i="1"/>
  <c r="C142" i="1"/>
  <c r="K141" i="1"/>
  <c r="C141" i="1"/>
  <c r="K136" i="1"/>
  <c r="C136" i="1"/>
  <c r="I136" i="1" s="1"/>
  <c r="C135" i="1"/>
  <c r="C134" i="1"/>
  <c r="I134" i="1" s="1"/>
  <c r="C133" i="1"/>
  <c r="C132" i="1"/>
  <c r="H131" i="1"/>
  <c r="C131" i="1"/>
  <c r="I131" i="1" s="1"/>
  <c r="C130" i="1"/>
  <c r="I130" i="1" s="1"/>
  <c r="H129" i="1"/>
  <c r="C129" i="1"/>
  <c r="I129" i="1" s="1"/>
  <c r="I128" i="1"/>
  <c r="H128" i="1"/>
  <c r="C127" i="1"/>
  <c r="I127" i="1" s="1"/>
  <c r="K126" i="1"/>
  <c r="C126" i="1"/>
  <c r="I126" i="1" s="1"/>
  <c r="C125" i="1"/>
  <c r="H125" i="1" s="1"/>
  <c r="I124" i="1"/>
  <c r="C124" i="1"/>
  <c r="H124" i="1" s="1"/>
  <c r="I123" i="1"/>
  <c r="H123" i="1"/>
  <c r="C122" i="1"/>
  <c r="H122" i="1" s="1"/>
  <c r="I121" i="1"/>
  <c r="C121" i="1"/>
  <c r="H121" i="1" s="1"/>
  <c r="H120" i="1"/>
  <c r="C120" i="1"/>
  <c r="I120" i="1" s="1"/>
  <c r="C119" i="1"/>
  <c r="I118" i="1"/>
  <c r="H118" i="1"/>
  <c r="C118" i="1"/>
  <c r="C117" i="1"/>
  <c r="I117" i="1" s="1"/>
  <c r="C116" i="1"/>
  <c r="H116" i="1" s="1"/>
  <c r="I115" i="1"/>
  <c r="C115" i="1"/>
  <c r="H115" i="1" s="1"/>
  <c r="H114" i="1"/>
  <c r="C114" i="1"/>
  <c r="I114" i="1" s="1"/>
  <c r="K113" i="1"/>
  <c r="I113" i="1"/>
  <c r="H113" i="1"/>
  <c r="C113" i="1"/>
  <c r="C112" i="1"/>
  <c r="I112" i="1" s="1"/>
  <c r="C111" i="1"/>
  <c r="H111" i="1" s="1"/>
  <c r="C110" i="1"/>
  <c r="C109" i="1"/>
  <c r="C108" i="1"/>
  <c r="I108" i="1" s="1"/>
  <c r="I107" i="1"/>
  <c r="C107" i="1"/>
  <c r="I106" i="1"/>
  <c r="H106" i="1"/>
  <c r="C106" i="1"/>
  <c r="C105" i="1"/>
  <c r="I105" i="1" s="1"/>
  <c r="C101" i="1"/>
  <c r="H101" i="1" s="1"/>
  <c r="I100" i="1"/>
  <c r="C100" i="1"/>
  <c r="H100" i="1" s="1"/>
  <c r="H99" i="1"/>
  <c r="C99" i="1"/>
  <c r="I99" i="1" s="1"/>
  <c r="C98" i="1"/>
  <c r="I98" i="1" s="1"/>
  <c r="H97" i="1"/>
  <c r="C97" i="1"/>
  <c r="I97" i="1" s="1"/>
  <c r="K96" i="1"/>
  <c r="C96" i="1"/>
  <c r="H96" i="1" s="1"/>
  <c r="I95" i="1"/>
  <c r="C95" i="1"/>
  <c r="H95" i="1" s="1"/>
  <c r="H94" i="1"/>
  <c r="C94" i="1"/>
  <c r="I94" i="1" s="1"/>
  <c r="C93" i="1"/>
  <c r="I93" i="1" s="1"/>
  <c r="H91" i="1"/>
  <c r="C91" i="1"/>
  <c r="I91" i="1" s="1"/>
  <c r="I90" i="1"/>
  <c r="H90" i="1"/>
  <c r="C90" i="1"/>
  <c r="K89" i="1"/>
  <c r="I89" i="1"/>
  <c r="C89" i="1"/>
  <c r="H89" i="1" s="1"/>
  <c r="H88" i="1"/>
  <c r="C88" i="1"/>
  <c r="I88" i="1" s="1"/>
  <c r="C87" i="1"/>
  <c r="I87" i="1" s="1"/>
  <c r="H85" i="1"/>
  <c r="C85" i="1"/>
  <c r="I85" i="1" s="1"/>
  <c r="I84" i="1"/>
  <c r="H84" i="1"/>
  <c r="C84" i="1"/>
  <c r="K83" i="1"/>
  <c r="I83" i="1"/>
  <c r="C83" i="1"/>
  <c r="H83" i="1" s="1"/>
  <c r="H82" i="1"/>
  <c r="C82" i="1"/>
  <c r="I82" i="1" s="1"/>
  <c r="C81" i="1"/>
  <c r="I81" i="1" s="1"/>
  <c r="K80" i="1"/>
  <c r="C80" i="1"/>
  <c r="I80" i="1" s="1"/>
  <c r="C79" i="1"/>
  <c r="H79" i="1" s="1"/>
  <c r="I78" i="1"/>
  <c r="C78" i="1"/>
  <c r="H78" i="1" s="1"/>
  <c r="H77" i="1"/>
  <c r="C77" i="1"/>
  <c r="I77" i="1" s="1"/>
  <c r="K76" i="1"/>
  <c r="I76" i="1"/>
  <c r="H76" i="1"/>
  <c r="C76" i="1"/>
  <c r="C75" i="1"/>
  <c r="I75" i="1" s="1"/>
  <c r="C74" i="1"/>
  <c r="H74" i="1" s="1"/>
  <c r="I73" i="1"/>
  <c r="C73" i="1"/>
  <c r="H73" i="1" s="1"/>
  <c r="H72" i="1"/>
  <c r="C72" i="1"/>
  <c r="I72" i="1" s="1"/>
  <c r="C71" i="1"/>
  <c r="I71" i="1" s="1"/>
  <c r="H65" i="1"/>
  <c r="C65" i="1"/>
  <c r="I65" i="1" s="1"/>
  <c r="K64" i="1"/>
  <c r="C64" i="1"/>
  <c r="H64" i="1" s="1"/>
  <c r="K63" i="1"/>
  <c r="H63" i="1"/>
  <c r="C63" i="1"/>
  <c r="I63" i="1" s="1"/>
  <c r="K62" i="1"/>
  <c r="C62" i="1"/>
  <c r="H62" i="1" s="1"/>
  <c r="I61" i="1"/>
  <c r="C61" i="1"/>
  <c r="H61" i="1" s="1"/>
  <c r="H60" i="1"/>
  <c r="C60" i="1"/>
  <c r="I60" i="1" s="1"/>
  <c r="C59" i="1"/>
  <c r="I59" i="1" s="1"/>
  <c r="H58" i="1"/>
  <c r="C58" i="1"/>
  <c r="I58" i="1" s="1"/>
  <c r="I57" i="1"/>
  <c r="H57" i="1"/>
  <c r="C57" i="1"/>
  <c r="K56" i="1"/>
  <c r="I56" i="1"/>
  <c r="C56" i="1"/>
  <c r="H56" i="1" s="1"/>
  <c r="I55" i="1"/>
  <c r="H55" i="1"/>
  <c r="C54" i="1"/>
  <c r="H54" i="1" s="1"/>
  <c r="I53" i="1"/>
  <c r="C53" i="1"/>
  <c r="H53" i="1" s="1"/>
  <c r="H51" i="1"/>
  <c r="C51" i="1"/>
  <c r="I51" i="1" s="1"/>
  <c r="C50" i="1"/>
  <c r="I50" i="1" s="1"/>
  <c r="K49" i="1"/>
  <c r="C49" i="1"/>
  <c r="I49" i="1" s="1"/>
  <c r="C47" i="1"/>
  <c r="H47" i="1" s="1"/>
  <c r="K46" i="1"/>
  <c r="H46" i="1"/>
  <c r="C46" i="1"/>
  <c r="I46" i="1" s="1"/>
  <c r="I45" i="1"/>
  <c r="H45" i="1"/>
  <c r="C45" i="1"/>
  <c r="I44" i="1"/>
  <c r="H44" i="1"/>
  <c r="C44" i="1"/>
  <c r="C43" i="1"/>
  <c r="I43" i="1" s="1"/>
  <c r="C42" i="1"/>
  <c r="H42" i="1" s="1"/>
  <c r="K41" i="1"/>
  <c r="H41" i="1"/>
  <c r="C41" i="1"/>
  <c r="I41" i="1" s="1"/>
  <c r="K40" i="1"/>
  <c r="C40" i="1"/>
  <c r="H40" i="1" s="1"/>
  <c r="K38" i="1"/>
  <c r="H38" i="1"/>
  <c r="C38" i="1"/>
  <c r="I38" i="1" s="1"/>
  <c r="I37" i="1"/>
  <c r="H37" i="1"/>
  <c r="C37" i="1"/>
  <c r="I36" i="1"/>
  <c r="H36" i="1"/>
  <c r="C36" i="1"/>
  <c r="K35" i="1"/>
  <c r="H35" i="1"/>
  <c r="C35" i="1"/>
  <c r="I35" i="1" s="1"/>
  <c r="K34" i="1"/>
  <c r="I34" i="1"/>
  <c r="H34" i="1"/>
  <c r="C34" i="1"/>
  <c r="C31" i="1"/>
  <c r="H30" i="1"/>
  <c r="C30" i="1"/>
  <c r="I30" i="1" s="1"/>
  <c r="C29" i="1"/>
  <c r="I29" i="1" s="1"/>
  <c r="C28" i="1"/>
  <c r="C27" i="1"/>
  <c r="I27" i="1" s="1"/>
  <c r="C26" i="1"/>
  <c r="H26" i="1" s="1"/>
  <c r="I25" i="1"/>
  <c r="C25" i="1"/>
  <c r="H25" i="1" s="1"/>
  <c r="H24" i="1"/>
  <c r="C24" i="1"/>
  <c r="I24" i="1" s="1"/>
  <c r="C23" i="1"/>
  <c r="I23" i="1" s="1"/>
  <c r="D22" i="1"/>
  <c r="C22" i="1"/>
  <c r="I22" i="1" s="1"/>
  <c r="C21" i="1"/>
  <c r="C20" i="1"/>
  <c r="I20" i="1" s="1"/>
  <c r="K19" i="1"/>
  <c r="I19" i="1"/>
  <c r="D19" i="1"/>
  <c r="H19" i="1" s="1"/>
  <c r="C19" i="1"/>
  <c r="D18" i="1"/>
  <c r="H18" i="1" s="1"/>
  <c r="C18" i="1"/>
  <c r="I18" i="1" s="1"/>
  <c r="K17" i="1"/>
  <c r="I17" i="1"/>
  <c r="H17" i="1"/>
  <c r="D17" i="1"/>
  <c r="C17" i="1"/>
  <c r="C16" i="1"/>
  <c r="I15" i="1"/>
  <c r="H15" i="1"/>
  <c r="C15" i="1"/>
  <c r="I14" i="1"/>
  <c r="H14" i="1"/>
  <c r="C14" i="1"/>
  <c r="K13" i="1"/>
  <c r="I13" i="1"/>
  <c r="H13" i="1"/>
  <c r="C13" i="1"/>
  <c r="C12" i="1"/>
  <c r="I12" i="1" s="1"/>
  <c r="C11" i="1"/>
  <c r="I11" i="1" s="1"/>
  <c r="I10" i="1"/>
  <c r="H10" i="1"/>
  <c r="C10" i="1"/>
  <c r="I9" i="1"/>
  <c r="H9" i="1"/>
  <c r="C9" i="1"/>
  <c r="K8" i="1"/>
  <c r="H8" i="1"/>
  <c r="C8" i="1"/>
  <c r="I8" i="1" s="1"/>
  <c r="I21" i="1" l="1"/>
  <c r="I26" i="1"/>
  <c r="I40" i="1"/>
  <c r="I42" i="1"/>
  <c r="I47" i="1"/>
  <c r="I54" i="1"/>
  <c r="I62" i="1"/>
  <c r="I64" i="1"/>
  <c r="I74" i="1"/>
  <c r="I79" i="1"/>
  <c r="I96" i="1"/>
  <c r="I101" i="1"/>
  <c r="I111" i="1"/>
  <c r="I116" i="1"/>
  <c r="I122" i="1"/>
  <c r="I125" i="1"/>
  <c r="I145" i="1"/>
  <c r="I150" i="1"/>
  <c r="I152" i="1"/>
  <c r="I155" i="1"/>
  <c r="I158" i="1"/>
  <c r="I164" i="1"/>
  <c r="I169" i="1"/>
  <c r="I191" i="1"/>
  <c r="H198" i="1"/>
  <c r="H27" i="1"/>
  <c r="H43" i="1"/>
  <c r="H49" i="1"/>
  <c r="H75" i="1"/>
  <c r="H80" i="1"/>
  <c r="H105" i="1"/>
  <c r="H108" i="1"/>
  <c r="H112" i="1"/>
  <c r="H117" i="1"/>
  <c r="H126" i="1"/>
  <c r="H136" i="1"/>
  <c r="H146" i="1"/>
  <c r="H159" i="1"/>
  <c r="H165" i="1"/>
  <c r="H170" i="1"/>
  <c r="H181" i="1"/>
  <c r="H184" i="1"/>
  <c r="H192" i="1"/>
  <c r="D20" i="1"/>
  <c r="H20" i="1" s="1"/>
  <c r="H11" i="1"/>
  <c r="H22" i="1"/>
  <c r="D21" i="1"/>
  <c r="H21" i="1" s="1"/>
  <c r="H29" i="1"/>
  <c r="H50" i="1"/>
  <c r="H59" i="1"/>
  <c r="H71" i="1"/>
  <c r="H81" i="1"/>
  <c r="H87" i="1"/>
  <c r="H93" i="1"/>
  <c r="H98" i="1"/>
  <c r="H127" i="1"/>
  <c r="H130" i="1"/>
  <c r="H134" i="1"/>
  <c r="H147" i="1"/>
  <c r="H160" i="1"/>
  <c r="H179" i="1"/>
  <c r="H182" i="1"/>
  <c r="H194" i="1"/>
  <c r="H201" i="1"/>
  <c r="H12" i="1"/>
  <c r="H23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<sst xmlns="http://schemas.openxmlformats.org/spreadsheetml/2006/main" count="388" uniqueCount="208">
  <si>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</si>
  <si>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</si>
  <si>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55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</si>
  <si>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</si>
  <si>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</si>
  <si>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</si>
  <si>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الخميس  23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</si>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</sst>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vertical="center" readingOrder="2"/>
    </xf>
    <xf numFmtId="0" fontId="2" fillId="0" borderId="28" xfId="0" applyFont="1" applyFill="1" applyBorder="1" applyAlignment="1">
      <alignment horizontal="center" vertical="justify" readingOrder="2"/>
    </xf>
    <xf numFmtId="0" fontId="2" fillId="0" borderId="29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0" xfId="0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readingOrder="2"/>
    </xf>
    <xf numFmtId="164" fontId="3" fillId="0" borderId="33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2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5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 readingOrder="2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6" xfId="0" applyFont="1" applyFill="1" applyBorder="1" applyAlignment="1">
      <alignment horizontal="center" vertical="justify" readingOrder="2"/>
    </xf>
    <xf numFmtId="0" fontId="3" fillId="0" borderId="39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readingOrder="2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shrinkToFit="1" readingOrder="2"/>
    </xf>
    <xf numFmtId="0" fontId="9" fillId="0" borderId="44" xfId="0" applyFont="1" applyFill="1" applyBorder="1" applyAlignment="1">
      <alignment horizontal="center" vertical="center" shrinkToFit="1" readingOrder="2"/>
    </xf>
    <xf numFmtId="0" fontId="3" fillId="0" borderId="43" xfId="0" applyFont="1" applyFill="1" applyBorder="1" applyAlignment="1">
      <alignment horizontal="center" readingOrder="2"/>
    </xf>
    <xf numFmtId="0" fontId="2" fillId="0" borderId="43" xfId="0" applyFont="1" applyFill="1" applyBorder="1" applyAlignment="1">
      <alignment horizontal="center" vertical="justify" readingOrder="2"/>
    </xf>
    <xf numFmtId="0" fontId="3" fillId="0" borderId="4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3" fillId="0" borderId="43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 readingOrder="2"/>
    </xf>
    <xf numFmtId="0" fontId="3" fillId="0" borderId="49" xfId="0" applyFont="1" applyFill="1" applyBorder="1" applyAlignment="1">
      <alignment horizontal="center" vertical="center" readingOrder="2"/>
    </xf>
    <xf numFmtId="0" fontId="2" fillId="0" borderId="50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justify" readingOrder="2"/>
    </xf>
    <xf numFmtId="0" fontId="3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5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0" fontId="3" fillId="0" borderId="55" xfId="0" applyFont="1" applyFill="1" applyBorder="1" applyAlignment="1">
      <alignment horizontal="center" shrinkToFit="1" readingOrder="2"/>
    </xf>
    <xf numFmtId="0" fontId="9" fillId="0" borderId="0" xfId="0" applyFont="1" applyFill="1" applyBorder="1" applyAlignment="1">
      <alignment horizontal="center" shrinkToFit="1" readingOrder="2"/>
    </xf>
    <xf numFmtId="0" fontId="9" fillId="0" borderId="54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justify" readingOrder="2"/>
    </xf>
    <xf numFmtId="0" fontId="3" fillId="0" borderId="43" xfId="0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justify" readingOrder="2"/>
    </xf>
    <xf numFmtId="1" fontId="3" fillId="0" borderId="32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1" fillId="0" borderId="3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readingOrder="2"/>
    </xf>
    <xf numFmtId="164" fontId="3" fillId="0" borderId="39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91;&#1575;&#1585;&#1602;%20&#1606;&#1588;&#1585;&#1577;\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261</v>
          </cell>
        </row>
        <row r="50">
          <cell r="C50">
            <v>95.5</v>
          </cell>
        </row>
        <row r="51">
          <cell r="C51">
            <v>70</v>
          </cell>
        </row>
        <row r="53">
          <cell r="C53">
            <v>310</v>
          </cell>
        </row>
        <row r="54">
          <cell r="C54">
            <v>342</v>
          </cell>
        </row>
        <row r="56">
          <cell r="C56">
            <v>324</v>
          </cell>
        </row>
        <row r="57">
          <cell r="C57">
            <v>225.1</v>
          </cell>
        </row>
        <row r="58">
          <cell r="C58">
            <v>231.39999999999998</v>
          </cell>
        </row>
        <row r="59">
          <cell r="C59">
            <v>100.7</v>
          </cell>
        </row>
        <row r="60">
          <cell r="C60">
            <v>39.400000000000006</v>
          </cell>
        </row>
        <row r="61">
          <cell r="C61">
            <v>84.699999999999989</v>
          </cell>
        </row>
        <row r="62">
          <cell r="C62">
            <v>29.200000000000006</v>
          </cell>
        </row>
        <row r="63">
          <cell r="C63">
            <v>26.599999999999998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429</v>
          </cell>
        </row>
        <row r="72">
          <cell r="C72">
            <v>520</v>
          </cell>
        </row>
        <row r="73">
          <cell r="C73">
            <v>430</v>
          </cell>
        </row>
        <row r="74">
          <cell r="C74">
            <v>420</v>
          </cell>
        </row>
        <row r="75">
          <cell r="C75">
            <v>228</v>
          </cell>
        </row>
        <row r="76">
          <cell r="C76">
            <v>143.19999999999999</v>
          </cell>
        </row>
        <row r="77">
          <cell r="C77">
            <v>137</v>
          </cell>
        </row>
        <row r="78">
          <cell r="C78">
            <v>119.10000000000001</v>
          </cell>
        </row>
        <row r="79">
          <cell r="C79">
            <v>65.2</v>
          </cell>
        </row>
        <row r="80">
          <cell r="C80">
            <v>91.9</v>
          </cell>
        </row>
        <row r="81">
          <cell r="C81">
            <v>50.5</v>
          </cell>
        </row>
        <row r="82">
          <cell r="C82">
            <v>58.199999999999996</v>
          </cell>
        </row>
        <row r="83">
          <cell r="C83">
            <v>68.899999999999991</v>
          </cell>
        </row>
        <row r="84">
          <cell r="C84">
            <v>30.5</v>
          </cell>
        </row>
        <row r="85">
          <cell r="C85">
            <v>34</v>
          </cell>
        </row>
        <row r="87">
          <cell r="C87">
            <v>407.5</v>
          </cell>
        </row>
        <row r="88">
          <cell r="C88">
            <v>291</v>
          </cell>
        </row>
        <row r="89">
          <cell r="C89">
            <v>224.5</v>
          </cell>
        </row>
        <row r="90">
          <cell r="C90">
            <v>136</v>
          </cell>
        </row>
        <row r="91">
          <cell r="C91">
            <v>152</v>
          </cell>
        </row>
        <row r="93">
          <cell r="C93">
            <v>523</v>
          </cell>
        </row>
        <row r="94">
          <cell r="C94">
            <v>579.29999999999995</v>
          </cell>
        </row>
        <row r="95">
          <cell r="C95">
            <v>408</v>
          </cell>
        </row>
        <row r="96">
          <cell r="C96">
            <v>578</v>
          </cell>
        </row>
        <row r="97">
          <cell r="C97">
            <v>412</v>
          </cell>
        </row>
        <row r="98">
          <cell r="C98">
            <v>473</v>
          </cell>
        </row>
        <row r="99">
          <cell r="C99">
            <v>440</v>
          </cell>
        </row>
        <row r="100">
          <cell r="C100">
            <v>469.3</v>
          </cell>
        </row>
        <row r="101">
          <cell r="C101">
            <v>343</v>
          </cell>
        </row>
        <row r="105">
          <cell r="C105">
            <v>281.90000000000003</v>
          </cell>
        </row>
        <row r="106">
          <cell r="C106">
            <v>403.5</v>
          </cell>
        </row>
        <row r="107">
          <cell r="C107">
            <v>243</v>
          </cell>
        </row>
        <row r="108">
          <cell r="C108">
            <v>387.5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356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447.7</v>
          </cell>
        </row>
        <row r="115">
          <cell r="C115">
            <v>354.5</v>
          </cell>
        </row>
        <row r="116">
          <cell r="C116">
            <v>482.4</v>
          </cell>
        </row>
        <row r="117">
          <cell r="C117">
            <v>371.5</v>
          </cell>
        </row>
        <row r="118">
          <cell r="C118">
            <v>451.00000000000006</v>
          </cell>
        </row>
        <row r="120">
          <cell r="C120">
            <v>201</v>
          </cell>
        </row>
        <row r="121">
          <cell r="C121">
            <v>162</v>
          </cell>
        </row>
        <row r="122">
          <cell r="C122">
            <v>158</v>
          </cell>
        </row>
        <row r="124">
          <cell r="C124">
            <v>134</v>
          </cell>
        </row>
        <row r="125">
          <cell r="C125">
            <v>156</v>
          </cell>
        </row>
        <row r="126">
          <cell r="C126">
            <v>118</v>
          </cell>
        </row>
        <row r="127">
          <cell r="C127">
            <v>143</v>
          </cell>
        </row>
        <row r="129">
          <cell r="C129">
            <v>137</v>
          </cell>
        </row>
        <row r="130">
          <cell r="C130">
            <v>150</v>
          </cell>
        </row>
        <row r="131">
          <cell r="C131">
            <v>85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0</v>
          </cell>
        </row>
        <row r="142">
          <cell r="C142">
            <v>71</v>
          </cell>
        </row>
        <row r="143">
          <cell r="C143">
            <v>114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34</v>
          </cell>
        </row>
        <row r="148">
          <cell r="C148">
            <v>15</v>
          </cell>
        </row>
        <row r="149">
          <cell r="C149">
            <v>50</v>
          </cell>
        </row>
        <row r="150">
          <cell r="C150">
            <v>50</v>
          </cell>
        </row>
        <row r="151">
          <cell r="C151">
            <v>13.5</v>
          </cell>
        </row>
        <row r="152">
          <cell r="C152">
            <v>25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22.5</v>
          </cell>
        </row>
        <row r="157">
          <cell r="C157">
            <v>0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60.5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56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119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42.699999999999996</v>
          </cell>
        </row>
        <row r="187">
          <cell r="C187">
            <v>65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26.5</v>
          </cell>
        </row>
        <row r="194">
          <cell r="C194">
            <v>30.1</v>
          </cell>
        </row>
        <row r="195">
          <cell r="C195">
            <v>37.5</v>
          </cell>
        </row>
        <row r="196">
          <cell r="C196">
            <v>22.5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9-2023"/>
      <sheetName val="12-9-2023"/>
      <sheetName val="1-10-2023"/>
      <sheetName val="2-10-2023"/>
      <sheetName val="3-10-2023"/>
      <sheetName val="4-10-2023"/>
      <sheetName val="5-10-2023"/>
      <sheetName val="10-10-2023"/>
      <sheetName val="11-10-2023"/>
      <sheetName val="12-10-2023"/>
      <sheetName val="15-10-2023"/>
      <sheetName val="16-10-2023"/>
      <sheetName val="17-10-2023"/>
      <sheetName val="18-10-2023"/>
      <sheetName val="19-10-2023"/>
      <sheetName val="20-10-203"/>
      <sheetName val="21-10-2023"/>
      <sheetName val="29-10-2023"/>
      <sheetName val="1-11-2023"/>
      <sheetName val="2-11-2023"/>
      <sheetName val="3-11-2023"/>
      <sheetName val="4-11-2023"/>
      <sheetName val="13-11-2023"/>
      <sheetName val="14-11-2023"/>
      <sheetName val="15-11-2023"/>
      <sheetName val="16-11-2023"/>
      <sheetName val="17-11-2023"/>
      <sheetName val="18-11-2023"/>
      <sheetName val="19-11-2023"/>
      <sheetName val="20-11-2023"/>
      <sheetName val="21-11-2023"/>
      <sheetName val="26-11-2023"/>
      <sheetName val="27-11-2023"/>
      <sheetName val="28-11-2023"/>
      <sheetName val="29-11-2023"/>
      <sheetName val="6-12-2023"/>
      <sheetName val="7-12-2023"/>
      <sheetName val="8-12-2023"/>
      <sheetName val="9-12-2023"/>
      <sheetName val="10-12-2023"/>
      <sheetName val="12-12-2023"/>
      <sheetName val="13-12-2023"/>
      <sheetName val="14-12-2023"/>
      <sheetName val="22-12-2023"/>
      <sheetName val="23-12-2023"/>
      <sheetName val="24-12-2023"/>
      <sheetName val="25-12-2023"/>
      <sheetName val="28-12-2023"/>
      <sheetName val="3-1-2024"/>
      <sheetName val="4-1-2024"/>
      <sheetName val="5-1-2024"/>
      <sheetName val="6-1-2024"/>
      <sheetName val="10-1-2024"/>
      <sheetName val="11-1-2024"/>
      <sheetName val="12-1-2024"/>
      <sheetName val="13-1-2024"/>
      <sheetName val="14-1-2024"/>
      <sheetName val="15-1-2024"/>
      <sheetName val="16-1-2024"/>
      <sheetName val="17-1-2024"/>
      <sheetName val="18-1-2024"/>
      <sheetName val="19-1-2024"/>
      <sheetName val="23-1-2024"/>
      <sheetName val="24-1-2024"/>
      <sheetName val="25-1-2024"/>
      <sheetName val="26-1-2024"/>
      <sheetName val="27-1-2024"/>
      <sheetName val="28-1-2024"/>
      <sheetName val="29-1-2024"/>
      <sheetName val="30-1-2024"/>
      <sheetName val="31-1-2024"/>
      <sheetName val="1-2-2024"/>
      <sheetName val="2-2-2024"/>
      <sheetName val="3-2-2024"/>
      <sheetName val="4-2-2024"/>
      <sheetName val="5-2-2024"/>
      <sheetName val="6-2-2024"/>
      <sheetName val="7-2-2024"/>
      <sheetName val="8-2-2024"/>
      <sheetName val="10-2-2024"/>
      <sheetName val="11-2-2024"/>
      <sheetName val="15-2-2024"/>
      <sheetName val="16-2-2024"/>
      <sheetName val="17-2-2024"/>
      <sheetName val="18-2-2024"/>
      <sheetName val="19-2-2024"/>
      <sheetName val="20-2-2024"/>
      <sheetName val="21-2-2024"/>
      <sheetName val="22-2-2024"/>
      <sheetName val="23-2-2024"/>
      <sheetName val="25-2-2024"/>
      <sheetName val="3-3-2024"/>
      <sheetName val="4-3-2024"/>
      <sheetName val="5-3-2024"/>
      <sheetName val="7-3-2024"/>
      <sheetName val="8-3-2024"/>
      <sheetName val="9-3-2024"/>
      <sheetName val="10-3-2024"/>
      <sheetName val="11-3-2024"/>
      <sheetName val="15-3-2024"/>
      <sheetName val="16-3-2024"/>
      <sheetName val="17-3-2024"/>
      <sheetName val="18-3-2024"/>
      <sheetName val="19-3-2024"/>
      <sheetName val="20-3-2024"/>
      <sheetName val="21-3-2024"/>
      <sheetName val="22-3-2024"/>
      <sheetName val="23-3-2024"/>
      <sheetName val="24-3-2024"/>
      <sheetName val="26-3-2024"/>
      <sheetName val="27-3-2024"/>
      <sheetName val="31-3-2024"/>
      <sheetName val="7-4-2024"/>
      <sheetName val="8-4-2024"/>
      <sheetName val="9-4-2024"/>
      <sheetName val="10-4-2024"/>
      <sheetName val="11-4-2024"/>
      <sheetName val="12-4-2024"/>
      <sheetName val="13-4-2024"/>
      <sheetName val="15-4-2024"/>
      <sheetName val="21-4-2024"/>
      <sheetName val="29-4-2024"/>
      <sheetName val="30-4-2024"/>
      <sheetName val="1-5-2024"/>
      <sheetName val="2-5-2024"/>
      <sheetName val="3-5-2024"/>
      <sheetName val="4-5-2024"/>
      <sheetName val="5-5-2024"/>
      <sheetName val="6-5-2024"/>
      <sheetName val="7-5-2024"/>
      <sheetName val="8-5-2024"/>
      <sheetName val="12-5-2024"/>
      <sheetName val="13-5-2024"/>
      <sheetName val="14-5-2024"/>
      <sheetName val="25-5-2024"/>
      <sheetName val="26-5-2024"/>
      <sheetName val="24-6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17">
          <cell r="D17">
            <v>71</v>
          </cell>
        </row>
        <row r="18">
          <cell r="D18">
            <v>60.5</v>
          </cell>
        </row>
        <row r="19">
          <cell r="D19">
            <v>98.1</v>
          </cell>
        </row>
        <row r="20">
          <cell r="D20">
            <v>61.4</v>
          </cell>
        </row>
        <row r="21">
          <cell r="D21">
            <v>75.3</v>
          </cell>
        </row>
        <row r="22">
          <cell r="D22">
            <v>83.7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topLeftCell="A88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SUM('[1]17-1-2025'!C8,B8)</f>
        <v>126</v>
      </c>
      <c r="D8" s="38">
        <v>262.5</v>
      </c>
      <c r="E8" s="39">
        <v>664</v>
      </c>
      <c r="F8" s="39" t="s">
        <v>20</v>
      </c>
      <c r="G8" s="40">
        <v>46</v>
      </c>
      <c r="H8" s="41">
        <f>C8/D8*100</f>
        <v>48</v>
      </c>
      <c r="I8" s="41">
        <f>C8/E8*100</f>
        <v>18.975903614457831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SUM('[1]17-1-2025'!C9,B9)</f>
        <v>79.7</v>
      </c>
      <c r="D9" s="46">
        <v>322.8</v>
      </c>
      <c r="E9" s="47">
        <v>597.6</v>
      </c>
      <c r="F9" s="47" t="s">
        <v>22</v>
      </c>
      <c r="G9" s="48">
        <v>59</v>
      </c>
      <c r="H9" s="41">
        <f t="shared" ref="H9:H30" si="0">C9/D9*100</f>
        <v>24.690210656753408</v>
      </c>
      <c r="I9" s="41">
        <f t="shared" ref="I9:I30" si="1">C9/E9*100</f>
        <v>13.336680053547523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SUM('[1]17-1-2025'!C10,B10)</f>
        <v>86.899999999999991</v>
      </c>
      <c r="D10" s="46">
        <v>273.89999999999998</v>
      </c>
      <c r="E10" s="47">
        <v>516.5</v>
      </c>
      <c r="F10" s="47" t="s">
        <v>22</v>
      </c>
      <c r="G10" s="48">
        <v>71</v>
      </c>
      <c r="H10" s="41">
        <f t="shared" si="0"/>
        <v>31.726907630522089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SUM('[1]17-1-2025'!C11,B11)</f>
        <v>61</v>
      </c>
      <c r="D11" s="46">
        <v>267.70000000000005</v>
      </c>
      <c r="E11" s="47">
        <v>452.4</v>
      </c>
      <c r="F11" s="47" t="s">
        <v>25</v>
      </c>
      <c r="G11" s="48">
        <v>61</v>
      </c>
      <c r="H11" s="41">
        <f t="shared" si="0"/>
        <v>22.786701531565182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SUM('[1]17-1-2025'!C12,B12)</f>
        <v>89</v>
      </c>
      <c r="D12" s="46">
        <v>158</v>
      </c>
      <c r="E12" s="47">
        <v>317.5</v>
      </c>
      <c r="F12" s="47" t="s">
        <v>25</v>
      </c>
      <c r="G12" s="48">
        <v>61</v>
      </c>
      <c r="H12" s="41">
        <f t="shared" si="0"/>
        <v>56.329113924050631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SUM('[1]17-1-2025'!C13,B13)</f>
        <v>58</v>
      </c>
      <c r="D13" s="46">
        <v>134</v>
      </c>
      <c r="E13" s="47">
        <v>278.7</v>
      </c>
      <c r="F13" s="47" t="s">
        <v>28</v>
      </c>
      <c r="G13" s="48">
        <v>23</v>
      </c>
      <c r="H13" s="41">
        <f t="shared" si="0"/>
        <v>43.283582089552233</v>
      </c>
      <c r="I13" s="41">
        <f t="shared" si="1"/>
        <v>20.810907786149983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SUM('[1]17-1-2025'!C14,B14)</f>
        <v>37</v>
      </c>
      <c r="D14" s="46">
        <v>191</v>
      </c>
      <c r="E14" s="47">
        <v>372.5</v>
      </c>
      <c r="F14" s="47" t="s">
        <v>28</v>
      </c>
      <c r="G14" s="54">
        <v>55</v>
      </c>
      <c r="H14" s="41">
        <f t="shared" si="0"/>
        <v>19.3717277486911</v>
      </c>
      <c r="I14" s="41">
        <f t="shared" si="1"/>
        <v>9.9328859060402692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SUM('[1]17-1-2025'!C15,B15)</f>
        <v>59.20000000000001</v>
      </c>
      <c r="D15" s="46">
        <v>109.5</v>
      </c>
      <c r="E15" s="47">
        <v>275</v>
      </c>
      <c r="F15" s="47" t="s">
        <v>28</v>
      </c>
      <c r="G15" s="55">
        <v>71</v>
      </c>
      <c r="H15" s="41">
        <f t="shared" si="0"/>
        <v>54.06392694063927</v>
      </c>
      <c r="I15" s="41">
        <f t="shared" si="1"/>
        <v>21.527272727272731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SUM('[1]17-1-2025'!C16,B16)</f>
        <v>52.3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SUM('[1]17-1-2025'!C17,B17)</f>
        <v>45.199999999999996</v>
      </c>
      <c r="D17" s="46">
        <f>SUM('[2]15-1-2024'!D17,C17)</f>
        <v>116.19999999999999</v>
      </c>
      <c r="E17" s="47">
        <v>306.8</v>
      </c>
      <c r="F17" s="47" t="s">
        <v>33</v>
      </c>
      <c r="G17" s="48">
        <v>45</v>
      </c>
      <c r="H17" s="41">
        <f t="shared" si="0"/>
        <v>38.89845094664372</v>
      </c>
      <c r="I17" s="41">
        <f t="shared" si="1"/>
        <v>14.732724902216427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SUM('[1]17-1-2025'!C18,B18)</f>
        <v>25.5</v>
      </c>
      <c r="D18" s="46">
        <f>SUM('[2]15-1-2024'!D18,C18)</f>
        <v>86</v>
      </c>
      <c r="E18" s="47">
        <v>219.9</v>
      </c>
      <c r="F18" s="47" t="s">
        <v>35</v>
      </c>
      <c r="G18" s="48">
        <v>71</v>
      </c>
      <c r="H18" s="41">
        <f t="shared" si="0"/>
        <v>29.651162790697676</v>
      </c>
      <c r="I18" s="41">
        <f t="shared" si="1"/>
        <v>11.596180081855389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SUM('[1]17-1-2025'!C19,B19)</f>
        <v>18</v>
      </c>
      <c r="D19" s="46">
        <f>SUM('[2]15-1-2024'!D19,C19)</f>
        <v>116.1</v>
      </c>
      <c r="E19" s="47">
        <v>213.4</v>
      </c>
      <c r="F19" s="47" t="s">
        <v>37</v>
      </c>
      <c r="G19" s="48">
        <v>70</v>
      </c>
      <c r="H19" s="41">
        <f t="shared" si="0"/>
        <v>15.503875968992247</v>
      </c>
      <c r="I19" s="41">
        <f t="shared" si="1"/>
        <v>8.4348641049671969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SUM('[1]17-1-2025'!C20,B20)</f>
        <v>37</v>
      </c>
      <c r="D20" s="46">
        <f>SUM('[2]15-1-2024'!D20,C20)</f>
        <v>98.4</v>
      </c>
      <c r="E20" s="47">
        <v>226.8</v>
      </c>
      <c r="F20" s="47" t="s">
        <v>37</v>
      </c>
      <c r="G20" s="48">
        <v>27</v>
      </c>
      <c r="H20" s="41">
        <f t="shared" si="0"/>
        <v>37.601626016260155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SUM('[1]17-1-2025'!C21,B21)</f>
        <v>33.699999999999996</v>
      </c>
      <c r="D21" s="46">
        <f>SUM('[2]15-1-2024'!D21,C21)</f>
        <v>109</v>
      </c>
      <c r="E21" s="47">
        <v>186.9</v>
      </c>
      <c r="F21" s="47" t="s">
        <v>37</v>
      </c>
      <c r="G21" s="48">
        <v>37</v>
      </c>
      <c r="H21" s="41">
        <f t="shared" si="0"/>
        <v>30.917431192660544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SUM('[1]17-1-2025'!C22,B22)</f>
        <v>21.5</v>
      </c>
      <c r="D22" s="46">
        <f>SUM('[2]15-1-2024'!D22,C22)</f>
        <v>105.2</v>
      </c>
      <c r="E22" s="47">
        <v>194.6</v>
      </c>
      <c r="F22" s="47" t="s">
        <v>37</v>
      </c>
      <c r="G22" s="48">
        <v>47</v>
      </c>
      <c r="H22" s="41">
        <f t="shared" si="0"/>
        <v>20.437262357414447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SUM('[1]17-1-2025'!C23,B23)</f>
        <v>12</v>
      </c>
      <c r="D23" s="46">
        <v>99.7</v>
      </c>
      <c r="E23" s="47">
        <v>169.2</v>
      </c>
      <c r="F23" s="47" t="s">
        <v>37</v>
      </c>
      <c r="G23" s="48">
        <v>62</v>
      </c>
      <c r="H23" s="41">
        <f t="shared" si="0"/>
        <v>12.036108324974924</v>
      </c>
      <c r="I23" s="41">
        <f t="shared" si="1"/>
        <v>7.0921985815602842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SUM('[1]17-1-2025'!C24,B24)</f>
        <v>28</v>
      </c>
      <c r="D24" s="46">
        <v>117</v>
      </c>
      <c r="E24" s="47">
        <v>176.5</v>
      </c>
      <c r="F24" s="47" t="s">
        <v>37</v>
      </c>
      <c r="G24" s="48">
        <v>71</v>
      </c>
      <c r="H24" s="41">
        <f t="shared" si="0"/>
        <v>23.931623931623932</v>
      </c>
      <c r="I24" s="41">
        <f t="shared" si="1"/>
        <v>15.864022662889518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SUM('[1]17-1-2025'!C25,B25)</f>
        <v>32.4</v>
      </c>
      <c r="D25" s="46">
        <v>60.5</v>
      </c>
      <c r="E25" s="47">
        <v>198.1</v>
      </c>
      <c r="F25" s="47" t="s">
        <v>37</v>
      </c>
      <c r="G25" s="48">
        <v>27</v>
      </c>
      <c r="H25" s="41">
        <f t="shared" si="0"/>
        <v>53.553719008264459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SUM('[1]17-1-2025'!C26,B26)</f>
        <v>28.200000000000003</v>
      </c>
      <c r="D26" s="46">
        <v>126.3</v>
      </c>
      <c r="E26" s="47">
        <v>185.2</v>
      </c>
      <c r="F26" s="47" t="s">
        <v>37</v>
      </c>
      <c r="G26" s="48">
        <v>20</v>
      </c>
      <c r="H26" s="41">
        <f t="shared" si="0"/>
        <v>22.327790973871736</v>
      </c>
      <c r="I26" s="41">
        <f t="shared" si="1"/>
        <v>15.226781857451407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SUM('[1]17-1-2025'!C27,B27)</f>
        <v>37.5</v>
      </c>
      <c r="D27" s="46">
        <v>110.5</v>
      </c>
      <c r="E27" s="47">
        <v>151.5</v>
      </c>
      <c r="F27" s="47" t="s">
        <v>37</v>
      </c>
      <c r="G27" s="48">
        <v>27</v>
      </c>
      <c r="H27" s="41">
        <f t="shared" si="0"/>
        <v>33.936651583710407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SUM('[1]17-1-2025'!C28,B28)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SUM('[1]17-1-2025'!C29,B29)</f>
        <v>19.600000000000001</v>
      </c>
      <c r="D29" s="46">
        <v>92.7</v>
      </c>
      <c r="E29" s="47">
        <v>151.30000000000001</v>
      </c>
      <c r="F29" s="47" t="s">
        <v>37</v>
      </c>
      <c r="G29" s="48">
        <v>20</v>
      </c>
      <c r="H29" s="41">
        <f t="shared" si="0"/>
        <v>21.143473570658035</v>
      </c>
      <c r="I29" s="41">
        <f t="shared" si="1"/>
        <v>12.954395241242564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SUM('[1]17-1-2025'!C30,B30)</f>
        <v>35</v>
      </c>
      <c r="D30" s="46">
        <v>121.3</v>
      </c>
      <c r="E30" s="47">
        <v>146.69999999999999</v>
      </c>
      <c r="F30" s="47" t="s">
        <v>37</v>
      </c>
      <c r="G30" s="48">
        <v>71</v>
      </c>
      <c r="H30" s="41">
        <f t="shared" si="0"/>
        <v>28.854080791426217</v>
      </c>
      <c r="I30" s="41">
        <f t="shared" si="1"/>
        <v>23.858214042263125</v>
      </c>
      <c r="J30" s="51"/>
      <c r="K30" s="50"/>
    </row>
    <row r="31" spans="1:11" ht="24.6" thickTop="1" thickBot="1" x14ac:dyDescent="0.35">
      <c r="A31" s="59" t="s">
        <v>51</v>
      </c>
      <c r="B31" s="45">
        <v>0</v>
      </c>
      <c r="C31" s="38">
        <f>SUM('[1]17-1-2025'!C31,B31)</f>
        <v>0</v>
      </c>
      <c r="D31" s="60"/>
      <c r="E31" s="61">
        <v>84.3</v>
      </c>
      <c r="F31" s="61" t="s">
        <v>47</v>
      </c>
      <c r="G31" s="62">
        <v>63</v>
      </c>
      <c r="H31" s="63"/>
      <c r="I31" s="63"/>
      <c r="J31" s="64" t="s">
        <v>48</v>
      </c>
      <c r="K31" s="65"/>
    </row>
    <row r="32" spans="1:11" ht="24.6" thickTop="1" thickBot="1" x14ac:dyDescent="0.35">
      <c r="A32" s="66"/>
      <c r="B32" s="67"/>
      <c r="C32" s="38"/>
      <c r="D32" s="68"/>
      <c r="E32" s="69"/>
      <c r="F32" s="69"/>
      <c r="G32" s="69"/>
      <c r="H32" s="70"/>
      <c r="I32" s="70"/>
      <c r="J32" s="12"/>
      <c r="K32" s="8"/>
    </row>
    <row r="33" spans="1:11" ht="24.6" thickTop="1" thickBot="1" x14ac:dyDescent="0.3">
      <c r="A33" s="71"/>
      <c r="B33" s="72"/>
      <c r="C33" s="38"/>
      <c r="D33" s="73"/>
      <c r="E33" s="72" t="s">
        <v>52</v>
      </c>
      <c r="F33" s="74"/>
      <c r="G33" s="74"/>
      <c r="H33" s="75"/>
      <c r="I33" s="75"/>
      <c r="J33" s="76"/>
      <c r="K33" s="76"/>
    </row>
    <row r="34" spans="1:11" ht="24.6" thickTop="1" thickBot="1" x14ac:dyDescent="0.35">
      <c r="A34" s="36" t="s">
        <v>53</v>
      </c>
      <c r="B34" s="37">
        <v>0</v>
      </c>
      <c r="C34" s="38">
        <f>SUM('[1]17-1-2025'!C34,B34)</f>
        <v>65</v>
      </c>
      <c r="D34" s="38">
        <v>314</v>
      </c>
      <c r="E34" s="39">
        <v>524.29999999999995</v>
      </c>
      <c r="F34" s="39" t="s">
        <v>25</v>
      </c>
      <c r="G34" s="39">
        <v>59</v>
      </c>
      <c r="H34" s="41">
        <f>C34/D34*100</f>
        <v>20.70063694267516</v>
      </c>
      <c r="I34" s="41">
        <f>C34/E34*100</f>
        <v>12.397482357428954</v>
      </c>
      <c r="J34" s="77"/>
      <c r="K34" s="78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8">
        <f>SUM('[1]17-1-2025'!C35,B35)</f>
        <v>33</v>
      </c>
      <c r="D35" s="46">
        <v>196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16.836734693877549</v>
      </c>
      <c r="I35" s="41">
        <f t="shared" ref="I35:I38" si="3">C35/E35*100</f>
        <v>9.5763203714451528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8">
        <f>SUM('[1]17-1-2025'!C36,B36)</f>
        <v>41</v>
      </c>
      <c r="D36" s="46">
        <v>216.5</v>
      </c>
      <c r="E36" s="47">
        <v>303.2</v>
      </c>
      <c r="F36" s="47" t="s">
        <v>28</v>
      </c>
      <c r="G36" s="47">
        <v>63</v>
      </c>
      <c r="H36" s="41">
        <f t="shared" si="2"/>
        <v>18.937644341801384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SUM('[1]17-1-2025'!C37,B37)</f>
        <v>18</v>
      </c>
      <c r="D37" s="46">
        <v>146</v>
      </c>
      <c r="E37" s="47">
        <v>317</v>
      </c>
      <c r="F37" s="47" t="s">
        <v>28</v>
      </c>
      <c r="G37" s="47">
        <v>62</v>
      </c>
      <c r="H37" s="41">
        <f t="shared" si="2"/>
        <v>12.328767123287671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8">
        <f>SUM('[1]17-1-2025'!C38,B38)</f>
        <v>30.5</v>
      </c>
      <c r="D38" s="60">
        <v>109</v>
      </c>
      <c r="E38" s="61">
        <v>201.2</v>
      </c>
      <c r="F38" s="61" t="s">
        <v>37</v>
      </c>
      <c r="G38" s="61">
        <v>55</v>
      </c>
      <c r="H38" s="41">
        <f t="shared" si="2"/>
        <v>27.981651376146786</v>
      </c>
      <c r="I38" s="41">
        <f t="shared" si="3"/>
        <v>15.159045725646125</v>
      </c>
      <c r="J38" s="64"/>
      <c r="K38" s="79">
        <f>AVERAGE(B38)</f>
        <v>0</v>
      </c>
    </row>
    <row r="39" spans="1:11" ht="24.6" thickTop="1" thickBot="1" x14ac:dyDescent="0.3">
      <c r="A39" s="71"/>
      <c r="B39" s="80"/>
      <c r="C39" s="38"/>
      <c r="D39" s="81"/>
      <c r="E39" s="74" t="s">
        <v>57</v>
      </c>
      <c r="F39" s="81"/>
      <c r="G39" s="81"/>
      <c r="H39" s="82"/>
      <c r="I39" s="82"/>
      <c r="J39" s="83"/>
      <c r="K39" s="83"/>
    </row>
    <row r="40" spans="1:11" ht="24.6" thickTop="1" thickBot="1" x14ac:dyDescent="0.35">
      <c r="A40" s="36" t="s">
        <v>58</v>
      </c>
      <c r="B40" s="37">
        <v>0</v>
      </c>
      <c r="C40" s="38">
        <f>SUM('[1]17-1-2025'!C40,B40)</f>
        <v>71.5</v>
      </c>
      <c r="D40" s="38">
        <v>256.5</v>
      </c>
      <c r="E40" s="39">
        <v>377.8</v>
      </c>
      <c r="F40" s="39" t="s">
        <v>25</v>
      </c>
      <c r="G40" s="39">
        <v>71</v>
      </c>
      <c r="H40" s="41">
        <f>C40/D40*100</f>
        <v>27.875243664717349</v>
      </c>
      <c r="I40" s="41">
        <f>C40/E40*100</f>
        <v>18.925357331921653</v>
      </c>
      <c r="J40" s="42"/>
      <c r="K40" s="78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SUM('[1]17-1-2025'!C41,B41)</f>
        <v>93.5</v>
      </c>
      <c r="D41" s="46">
        <v>239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39.121338912133893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SUM('[1]17-1-2025'!C42,B42)</f>
        <v>60</v>
      </c>
      <c r="D42" s="46">
        <v>181</v>
      </c>
      <c r="E42" s="47">
        <v>319</v>
      </c>
      <c r="F42" s="47" t="s">
        <v>60</v>
      </c>
      <c r="G42" s="47">
        <v>54</v>
      </c>
      <c r="H42" s="41">
        <f t="shared" si="4"/>
        <v>33.149171270718227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SUM('[1]17-1-2025'!C43,B43)</f>
        <v>59.9</v>
      </c>
      <c r="D43" s="46">
        <v>182.5</v>
      </c>
      <c r="E43" s="47">
        <v>288.89999999999998</v>
      </c>
      <c r="F43" s="47" t="s">
        <v>60</v>
      </c>
      <c r="G43" s="47">
        <v>71</v>
      </c>
      <c r="H43" s="41">
        <f t="shared" si="4"/>
        <v>32.821917808219176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SUM('[1]17-1-2025'!C44,B44)</f>
        <v>61.9</v>
      </c>
      <c r="D44" s="46">
        <v>177</v>
      </c>
      <c r="E44" s="47">
        <v>281.60000000000002</v>
      </c>
      <c r="F44" s="47" t="s">
        <v>28</v>
      </c>
      <c r="G44" s="47">
        <v>71</v>
      </c>
      <c r="H44" s="41">
        <f t="shared" si="4"/>
        <v>34.971751412429377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SUM('[1]17-1-2025'!C45,B45)</f>
        <v>38</v>
      </c>
      <c r="D45" s="46">
        <v>145</v>
      </c>
      <c r="E45" s="47">
        <v>282.5</v>
      </c>
      <c r="F45" s="47" t="s">
        <v>28</v>
      </c>
      <c r="G45" s="47">
        <v>62</v>
      </c>
      <c r="H45" s="41">
        <f t="shared" si="4"/>
        <v>26.206896551724139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SUM('[1]17-1-2025'!C46,B46)</f>
        <v>45</v>
      </c>
      <c r="D46" s="46">
        <v>194</v>
      </c>
      <c r="E46" s="47">
        <v>210.7</v>
      </c>
      <c r="F46" s="47" t="s">
        <v>33</v>
      </c>
      <c r="G46" s="47">
        <v>62</v>
      </c>
      <c r="H46" s="41">
        <f t="shared" si="4"/>
        <v>23.195876288659793</v>
      </c>
      <c r="I46" s="41">
        <f t="shared" si="5"/>
        <v>21.357380161366873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37">
        <v>0</v>
      </c>
      <c r="C47" s="38">
        <f>SUM('[1]17-1-2025'!C47,B47)</f>
        <v>20.8</v>
      </c>
      <c r="D47" s="60">
        <v>133</v>
      </c>
      <c r="E47" s="61">
        <v>284.3</v>
      </c>
      <c r="F47" s="61" t="s">
        <v>33</v>
      </c>
      <c r="G47" s="61">
        <v>63</v>
      </c>
      <c r="H47" s="41">
        <f t="shared" si="4"/>
        <v>15.639097744360903</v>
      </c>
      <c r="I47" s="41">
        <f t="shared" si="5"/>
        <v>7.3162152655645452</v>
      </c>
      <c r="J47" s="64"/>
      <c r="K47" s="65"/>
    </row>
    <row r="48" spans="1:11" ht="24.6" thickTop="1" thickBot="1" x14ac:dyDescent="0.3">
      <c r="A48" s="84"/>
      <c r="B48" s="72"/>
      <c r="C48" s="38"/>
      <c r="D48" s="85"/>
      <c r="E48" s="74" t="s">
        <v>66</v>
      </c>
      <c r="F48" s="74"/>
      <c r="G48" s="81"/>
      <c r="H48" s="82"/>
      <c r="I48" s="82"/>
      <c r="J48" s="76"/>
      <c r="K48" s="76"/>
    </row>
    <row r="49" spans="1:11" ht="24.6" thickTop="1" thickBot="1" x14ac:dyDescent="0.35">
      <c r="A49" s="86" t="s">
        <v>67</v>
      </c>
      <c r="B49" s="87">
        <v>1</v>
      </c>
      <c r="C49" s="38">
        <f>SUM('[1]17-1-2025'!C49,B49)</f>
        <v>262</v>
      </c>
      <c r="D49" s="38">
        <v>618.20000000000005</v>
      </c>
      <c r="E49" s="39">
        <v>1026.8</v>
      </c>
      <c r="F49" s="39" t="s">
        <v>68</v>
      </c>
      <c r="G49" s="39">
        <v>42</v>
      </c>
      <c r="H49" s="41">
        <f>C49/D49*100</f>
        <v>42.381106438045933</v>
      </c>
      <c r="I49" s="41">
        <f>C49/E49*100</f>
        <v>25.516166731593298</v>
      </c>
      <c r="J49" s="88"/>
      <c r="K49" s="89">
        <f>AVERAGE(B49:B51)</f>
        <v>1</v>
      </c>
    </row>
    <row r="50" spans="1:11" ht="24.6" thickTop="1" thickBot="1" x14ac:dyDescent="0.35">
      <c r="A50" s="90" t="s">
        <v>69</v>
      </c>
      <c r="B50" s="87">
        <v>1</v>
      </c>
      <c r="C50" s="38">
        <f>SUM('[1]17-1-2025'!C50,B50)</f>
        <v>96.5</v>
      </c>
      <c r="D50" s="46">
        <v>294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32.823129251700678</v>
      </c>
      <c r="I50" s="41">
        <f t="shared" ref="I50:I51" si="7">C50/E50*100</f>
        <v>15.502008032128515</v>
      </c>
      <c r="J50" s="51"/>
      <c r="K50" s="91"/>
    </row>
    <row r="51" spans="1:11" ht="24.6" thickTop="1" thickBot="1" x14ac:dyDescent="0.35">
      <c r="A51" s="92" t="s">
        <v>70</v>
      </c>
      <c r="B51" s="87">
        <v>1</v>
      </c>
      <c r="C51" s="38">
        <f>SUM('[1]17-1-2025'!C51,B51)</f>
        <v>71</v>
      </c>
      <c r="D51" s="93">
        <v>226.5</v>
      </c>
      <c r="E51" s="61">
        <v>489.5</v>
      </c>
      <c r="F51" s="61" t="s">
        <v>71</v>
      </c>
      <c r="G51" s="61">
        <v>42</v>
      </c>
      <c r="H51" s="41">
        <f t="shared" si="6"/>
        <v>31.346578366445915</v>
      </c>
      <c r="I51" s="41">
        <f t="shared" si="7"/>
        <v>14.504596527068436</v>
      </c>
      <c r="J51" s="94"/>
      <c r="K51" s="95"/>
    </row>
    <row r="52" spans="1:11" ht="24.6" thickTop="1" thickBot="1" x14ac:dyDescent="0.3">
      <c r="A52" s="71"/>
      <c r="B52" s="80"/>
      <c r="C52" s="38"/>
      <c r="D52" s="96"/>
      <c r="E52" s="81" t="s">
        <v>72</v>
      </c>
      <c r="F52" s="81"/>
      <c r="G52" s="81"/>
      <c r="H52" s="82"/>
      <c r="I52" s="82"/>
      <c r="J52" s="83"/>
      <c r="K52" s="83"/>
    </row>
    <row r="53" spans="1:11" ht="24.6" thickTop="1" thickBot="1" x14ac:dyDescent="0.35">
      <c r="A53" s="86" t="s">
        <v>73</v>
      </c>
      <c r="B53" s="87">
        <v>2</v>
      </c>
      <c r="C53" s="38">
        <f>SUM('[1]17-1-2025'!C53,B53)</f>
        <v>312</v>
      </c>
      <c r="D53" s="97">
        <v>972</v>
      </c>
      <c r="E53" s="39">
        <v>1221.9000000000001</v>
      </c>
      <c r="F53" s="39" t="s">
        <v>68</v>
      </c>
      <c r="G53" s="39">
        <v>62</v>
      </c>
      <c r="H53" s="41">
        <f>C53/D53*100</f>
        <v>32.098765432098766</v>
      </c>
      <c r="I53" s="41">
        <f>C53/E53*100</f>
        <v>25.534004419346918</v>
      </c>
      <c r="J53" s="98"/>
      <c r="K53" s="99"/>
    </row>
    <row r="54" spans="1:11" ht="24.6" thickTop="1" thickBot="1" x14ac:dyDescent="0.35">
      <c r="A54" s="90" t="s">
        <v>74</v>
      </c>
      <c r="B54" s="87">
        <v>2</v>
      </c>
      <c r="C54" s="38">
        <f>SUM('[1]17-1-2025'!C54,B54)</f>
        <v>344</v>
      </c>
      <c r="D54" s="46">
        <v>992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34.677419354838712</v>
      </c>
      <c r="I54" s="41">
        <f t="shared" ref="I54:I65" si="9">C54/E54*100</f>
        <v>30.305699938331426</v>
      </c>
      <c r="J54" s="100"/>
      <c r="K54" s="101"/>
    </row>
    <row r="55" spans="1:11" ht="24.6" thickTop="1" thickBot="1" x14ac:dyDescent="0.35">
      <c r="A55" s="90" t="s">
        <v>75</v>
      </c>
      <c r="B55" s="87">
        <v>0</v>
      </c>
      <c r="C55" s="38">
        <v>191.5</v>
      </c>
      <c r="D55" s="46">
        <v>808</v>
      </c>
      <c r="E55" s="47">
        <v>978.5</v>
      </c>
      <c r="F55" s="47" t="s">
        <v>68</v>
      </c>
      <c r="G55" s="47">
        <v>46</v>
      </c>
      <c r="H55" s="41">
        <f t="shared" si="8"/>
        <v>23.700495049504948</v>
      </c>
      <c r="I55" s="41">
        <f t="shared" si="9"/>
        <v>19.570771589167094</v>
      </c>
      <c r="J55" s="100"/>
      <c r="K55" s="101"/>
    </row>
    <row r="56" spans="1:11" ht="24.6" thickTop="1" thickBot="1" x14ac:dyDescent="0.35">
      <c r="A56" s="90" t="s">
        <v>76</v>
      </c>
      <c r="B56" s="87">
        <v>0</v>
      </c>
      <c r="C56" s="38">
        <f>SUM('[1]17-1-2025'!C56,B56)</f>
        <v>324</v>
      </c>
      <c r="D56" s="46">
        <v>938.4</v>
      </c>
      <c r="E56" s="47">
        <v>1202.0999999999999</v>
      </c>
      <c r="F56" s="47" t="s">
        <v>20</v>
      </c>
      <c r="G56" s="47">
        <v>52</v>
      </c>
      <c r="H56" s="41">
        <f t="shared" si="8"/>
        <v>34.526854219948852</v>
      </c>
      <c r="I56" s="41">
        <f t="shared" si="9"/>
        <v>26.952832543049666</v>
      </c>
      <c r="J56" s="100"/>
      <c r="K56" s="50">
        <f>AVERAGE(B53:B61)</f>
        <v>0.8666666666666667</v>
      </c>
    </row>
    <row r="57" spans="1:11" ht="24.6" thickTop="1" thickBot="1" x14ac:dyDescent="0.35">
      <c r="A57" s="90" t="s">
        <v>77</v>
      </c>
      <c r="B57" s="87">
        <v>1</v>
      </c>
      <c r="C57" s="38">
        <f>SUM('[1]17-1-2025'!C57,B57)</f>
        <v>226.1</v>
      </c>
      <c r="D57" s="46">
        <v>926.3</v>
      </c>
      <c r="E57" s="47">
        <v>898</v>
      </c>
      <c r="F57" s="47" t="s">
        <v>68</v>
      </c>
      <c r="G57" s="47">
        <v>68</v>
      </c>
      <c r="H57" s="41">
        <f t="shared" si="8"/>
        <v>24.408938788729355</v>
      </c>
      <c r="I57" s="41">
        <f t="shared" si="9"/>
        <v>25.178173719376389</v>
      </c>
      <c r="J57" s="100"/>
      <c r="K57" s="50"/>
    </row>
    <row r="58" spans="1:11" ht="24.6" thickTop="1" thickBot="1" x14ac:dyDescent="0.35">
      <c r="A58" s="90" t="s">
        <v>78</v>
      </c>
      <c r="B58" s="87">
        <v>1</v>
      </c>
      <c r="C58" s="38">
        <f>SUM('[1]17-1-2025'!C58,B58)</f>
        <v>232.39999999999998</v>
      </c>
      <c r="D58" s="46">
        <v>957</v>
      </c>
      <c r="E58" s="47">
        <v>892.6</v>
      </c>
      <c r="F58" s="47" t="s">
        <v>68</v>
      </c>
      <c r="G58" s="47">
        <v>49</v>
      </c>
      <c r="H58" s="41">
        <f t="shared" si="8"/>
        <v>24.284221525600831</v>
      </c>
      <c r="I58" s="41">
        <f t="shared" si="9"/>
        <v>26.036298453954736</v>
      </c>
      <c r="J58" s="51"/>
      <c r="K58" s="50"/>
    </row>
    <row r="59" spans="1:11" ht="24.6" thickTop="1" thickBot="1" x14ac:dyDescent="0.35">
      <c r="A59" s="102" t="s">
        <v>79</v>
      </c>
      <c r="B59" s="87">
        <v>0</v>
      </c>
      <c r="C59" s="38">
        <f>SUM('[1]17-1-2025'!C59,B59)</f>
        <v>100.7</v>
      </c>
      <c r="D59" s="97">
        <v>297.3</v>
      </c>
      <c r="E59" s="103">
        <v>547.4</v>
      </c>
      <c r="F59" s="103" t="s">
        <v>80</v>
      </c>
      <c r="G59" s="103">
        <v>47</v>
      </c>
      <c r="H59" s="41">
        <f t="shared" si="8"/>
        <v>33.871510258997645</v>
      </c>
      <c r="I59" s="41">
        <f t="shared" si="9"/>
        <v>18.396054073803437</v>
      </c>
      <c r="J59" s="94"/>
      <c r="K59" s="50"/>
    </row>
    <row r="60" spans="1:11" ht="24.6" thickTop="1" thickBot="1" x14ac:dyDescent="0.35">
      <c r="A60" s="90" t="s">
        <v>72</v>
      </c>
      <c r="B60" s="87">
        <v>1.8</v>
      </c>
      <c r="C60" s="38">
        <f>SUM('[1]17-1-2025'!C60,B60)</f>
        <v>41.2</v>
      </c>
      <c r="D60" s="46">
        <v>342.5</v>
      </c>
      <c r="E60" s="47">
        <v>382.3</v>
      </c>
      <c r="F60" s="47" t="s">
        <v>80</v>
      </c>
      <c r="G60" s="47">
        <v>71</v>
      </c>
      <c r="H60" s="41">
        <f t="shared" si="8"/>
        <v>12.029197080291972</v>
      </c>
      <c r="I60" s="41">
        <f t="shared" si="9"/>
        <v>10.776876798325922</v>
      </c>
      <c r="J60" s="51"/>
      <c r="K60" s="101"/>
    </row>
    <row r="61" spans="1:11" ht="24.6" thickTop="1" thickBot="1" x14ac:dyDescent="0.35">
      <c r="A61" s="104" t="s">
        <v>81</v>
      </c>
      <c r="B61" s="87">
        <v>0</v>
      </c>
      <c r="C61" s="38">
        <f>SUM('[1]17-1-2025'!C61,B61)</f>
        <v>84.699999999999989</v>
      </c>
      <c r="D61" s="93">
        <v>288.5</v>
      </c>
      <c r="E61" s="105">
        <v>393.6</v>
      </c>
      <c r="F61" s="105" t="s">
        <v>25</v>
      </c>
      <c r="G61" s="105">
        <v>61</v>
      </c>
      <c r="H61" s="41">
        <f t="shared" si="8"/>
        <v>29.358752166377812</v>
      </c>
      <c r="I61" s="41">
        <f t="shared" si="9"/>
        <v>21.519308943089428</v>
      </c>
      <c r="J61" s="106"/>
      <c r="K61" s="107"/>
    </row>
    <row r="62" spans="1:11" ht="24.6" thickTop="1" thickBot="1" x14ac:dyDescent="0.35">
      <c r="A62" s="90" t="s">
        <v>82</v>
      </c>
      <c r="B62" s="87">
        <v>0</v>
      </c>
      <c r="C62" s="38">
        <f>SUM('[1]17-1-2025'!C62,B62)</f>
        <v>29.200000000000006</v>
      </c>
      <c r="D62" s="46">
        <v>207</v>
      </c>
      <c r="E62" s="47">
        <v>268</v>
      </c>
      <c r="F62" s="47" t="s">
        <v>60</v>
      </c>
      <c r="G62" s="47">
        <v>62</v>
      </c>
      <c r="H62" s="41">
        <f t="shared" si="8"/>
        <v>14.106280193236717</v>
      </c>
      <c r="I62" s="41">
        <f t="shared" si="9"/>
        <v>10.895522388059705</v>
      </c>
      <c r="J62" s="51"/>
      <c r="K62" s="108">
        <f>AVERAGE(B62)</f>
        <v>0</v>
      </c>
    </row>
    <row r="63" spans="1:11" ht="24.6" thickTop="1" thickBot="1" x14ac:dyDescent="0.35">
      <c r="A63" s="102" t="s">
        <v>83</v>
      </c>
      <c r="B63" s="87">
        <v>0.8</v>
      </c>
      <c r="C63" s="38">
        <f>SUM('[1]17-1-2025'!C63,B63)</f>
        <v>27.4</v>
      </c>
      <c r="D63" s="97">
        <v>134.30000000000001</v>
      </c>
      <c r="E63" s="103">
        <v>257</v>
      </c>
      <c r="F63" s="103" t="s">
        <v>84</v>
      </c>
      <c r="G63" s="103">
        <v>59</v>
      </c>
      <c r="H63" s="41">
        <f t="shared" si="8"/>
        <v>20.402084884586742</v>
      </c>
      <c r="I63" s="41">
        <f t="shared" si="9"/>
        <v>10.661478599221789</v>
      </c>
      <c r="J63" s="109"/>
      <c r="K63" s="108">
        <f>AVERAGE(B63)</f>
        <v>0.8</v>
      </c>
    </row>
    <row r="64" spans="1:11" ht="24.6" thickTop="1" thickBot="1" x14ac:dyDescent="0.35">
      <c r="A64" s="90" t="s">
        <v>85</v>
      </c>
      <c r="B64" s="87">
        <v>0</v>
      </c>
      <c r="C64" s="38">
        <f>SUM('[1]17-1-2025'!C64,B64)</f>
        <v>24.7</v>
      </c>
      <c r="D64" s="46">
        <v>27.4</v>
      </c>
      <c r="E64" s="47">
        <v>104.3</v>
      </c>
      <c r="F64" s="47" t="s">
        <v>47</v>
      </c>
      <c r="G64" s="47">
        <v>67</v>
      </c>
      <c r="H64" s="41">
        <f t="shared" si="8"/>
        <v>90.145985401459853</v>
      </c>
      <c r="I64" s="41">
        <f t="shared" si="9"/>
        <v>23.681687440076701</v>
      </c>
      <c r="J64" s="110"/>
      <c r="K64" s="53">
        <f>AVERAGE(B64:B65)</f>
        <v>0</v>
      </c>
    </row>
    <row r="65" spans="1:11" ht="24.6" thickTop="1" thickBot="1" x14ac:dyDescent="0.35">
      <c r="A65" s="92" t="s">
        <v>86</v>
      </c>
      <c r="B65" s="87">
        <v>0</v>
      </c>
      <c r="C65" s="38">
        <f>SUM('[1]17-1-2025'!C65,B65)</f>
        <v>26</v>
      </c>
      <c r="D65" s="60">
        <v>92</v>
      </c>
      <c r="E65" s="61">
        <v>137.5</v>
      </c>
      <c r="F65" s="61" t="s">
        <v>47</v>
      </c>
      <c r="G65" s="61">
        <v>63</v>
      </c>
      <c r="H65" s="41">
        <f t="shared" si="8"/>
        <v>28.260869565217391</v>
      </c>
      <c r="I65" s="41">
        <f t="shared" si="9"/>
        <v>18.90909090909091</v>
      </c>
      <c r="J65" s="64"/>
      <c r="K65" s="65"/>
    </row>
    <row r="66" spans="1:11" ht="24" thickTop="1" x14ac:dyDescent="0.3">
      <c r="A66" s="66"/>
      <c r="B66" s="67"/>
      <c r="C66" s="111"/>
      <c r="D66" s="68"/>
      <c r="E66" s="69"/>
      <c r="F66" s="69"/>
      <c r="G66" s="112"/>
      <c r="H66" s="113"/>
      <c r="I66" s="113"/>
      <c r="J66" s="12"/>
      <c r="K66" s="114"/>
    </row>
    <row r="67" spans="1:11" ht="23.4" x14ac:dyDescent="0.3">
      <c r="A67" s="66"/>
      <c r="B67" s="67"/>
      <c r="C67" s="115"/>
      <c r="D67" s="68"/>
      <c r="E67" s="69"/>
      <c r="F67" s="69"/>
      <c r="G67" s="69"/>
      <c r="H67" s="70"/>
      <c r="I67" s="70"/>
      <c r="J67" s="12"/>
      <c r="K67" s="12"/>
    </row>
    <row r="68" spans="1:11" ht="23.4" x14ac:dyDescent="0.3">
      <c r="A68" s="66"/>
      <c r="B68" s="67"/>
      <c r="C68" s="115"/>
      <c r="D68" s="68"/>
      <c r="E68" s="69"/>
      <c r="F68" s="69"/>
      <c r="G68" s="69"/>
      <c r="H68" s="70"/>
      <c r="I68" s="70"/>
      <c r="J68" s="12"/>
      <c r="K68" s="12"/>
    </row>
    <row r="69" spans="1:11" ht="23.4" x14ac:dyDescent="0.3">
      <c r="A69" s="66"/>
      <c r="B69" s="67"/>
      <c r="C69" s="115"/>
      <c r="D69" s="68"/>
      <c r="E69" s="69"/>
      <c r="F69" s="69"/>
      <c r="G69" s="69"/>
      <c r="H69" s="70"/>
      <c r="I69" s="70"/>
      <c r="J69" s="12"/>
      <c r="K69" s="12"/>
    </row>
    <row r="70" spans="1:11" ht="24" thickBot="1" x14ac:dyDescent="0.3">
      <c r="A70" s="71"/>
      <c r="B70" s="72"/>
      <c r="C70" s="116"/>
      <c r="D70" s="73"/>
      <c r="E70" s="74" t="s">
        <v>87</v>
      </c>
      <c r="F70" s="74"/>
      <c r="G70" s="74"/>
      <c r="H70" s="75"/>
      <c r="I70" s="75"/>
      <c r="J70" s="76"/>
      <c r="K70" s="76"/>
    </row>
    <row r="71" spans="1:11" ht="24.6" thickTop="1" thickBot="1" x14ac:dyDescent="0.35">
      <c r="A71" s="86" t="s">
        <v>88</v>
      </c>
      <c r="B71" s="117">
        <v>1</v>
      </c>
      <c r="C71" s="38">
        <f>SUM('[1]17-1-2025'!C71,B71)</f>
        <v>430</v>
      </c>
      <c r="D71" s="46">
        <v>922</v>
      </c>
      <c r="E71" s="118">
        <v>1425</v>
      </c>
      <c r="F71" s="118" t="s">
        <v>68</v>
      </c>
      <c r="G71" s="118">
        <v>46</v>
      </c>
      <c r="H71" s="41">
        <f>C71/D71*100</f>
        <v>46.637744034707154</v>
      </c>
      <c r="I71" s="41">
        <f>C71/E71*100</f>
        <v>30.175438596491226</v>
      </c>
      <c r="J71" s="98"/>
      <c r="K71" s="99"/>
    </row>
    <row r="72" spans="1:11" ht="24.6" thickTop="1" thickBot="1" x14ac:dyDescent="0.35">
      <c r="A72" s="104" t="s">
        <v>89</v>
      </c>
      <c r="B72" s="117">
        <v>1</v>
      </c>
      <c r="C72" s="38">
        <f>SUM('[1]17-1-2025'!C72,B72)</f>
        <v>521</v>
      </c>
      <c r="D72" s="46">
        <v>1060</v>
      </c>
      <c r="E72" s="105">
        <v>1538.8</v>
      </c>
      <c r="F72" s="105" t="s">
        <v>68</v>
      </c>
      <c r="G72" s="105">
        <v>61</v>
      </c>
      <c r="H72" s="41">
        <f t="shared" ref="H72:H85" si="10">C72/D72*100</f>
        <v>49.150943396226417</v>
      </c>
      <c r="I72" s="41">
        <f t="shared" ref="I72:I85" si="11">C72/E72*100</f>
        <v>33.857551338705491</v>
      </c>
      <c r="J72" s="100"/>
      <c r="K72" s="101"/>
    </row>
    <row r="73" spans="1:11" ht="24.6" thickTop="1" thickBot="1" x14ac:dyDescent="0.35">
      <c r="A73" s="90" t="s">
        <v>90</v>
      </c>
      <c r="B73" s="117">
        <v>1</v>
      </c>
      <c r="C73" s="38">
        <f>SUM('[1]17-1-2025'!C73,B73)</f>
        <v>431</v>
      </c>
      <c r="D73" s="46">
        <v>934</v>
      </c>
      <c r="E73" s="47">
        <v>1675.3</v>
      </c>
      <c r="F73" s="47" t="s">
        <v>68</v>
      </c>
      <c r="G73" s="47">
        <v>62</v>
      </c>
      <c r="H73" s="41">
        <f t="shared" si="10"/>
        <v>46.145610278372587</v>
      </c>
      <c r="I73" s="41">
        <f t="shared" si="11"/>
        <v>25.726735510057903</v>
      </c>
      <c r="J73" s="100"/>
      <c r="K73" s="101"/>
    </row>
    <row r="74" spans="1:11" ht="24.6" thickTop="1" thickBot="1" x14ac:dyDescent="0.35">
      <c r="A74" s="102" t="s">
        <v>91</v>
      </c>
      <c r="B74" s="117">
        <v>2</v>
      </c>
      <c r="C74" s="38">
        <f>SUM('[1]17-1-2025'!C74,B74)</f>
        <v>422</v>
      </c>
      <c r="D74" s="97">
        <v>1122</v>
      </c>
      <c r="E74" s="103">
        <v>1555.5</v>
      </c>
      <c r="F74" s="103" t="s">
        <v>68</v>
      </c>
      <c r="G74" s="103">
        <v>59</v>
      </c>
      <c r="H74" s="41">
        <f t="shared" si="10"/>
        <v>37.611408199643492</v>
      </c>
      <c r="I74" s="41">
        <f t="shared" si="11"/>
        <v>27.129540340726454</v>
      </c>
      <c r="J74" s="119"/>
      <c r="K74" s="101"/>
    </row>
    <row r="75" spans="1:11" ht="24.6" thickTop="1" thickBot="1" x14ac:dyDescent="0.35">
      <c r="A75" s="120" t="s">
        <v>92</v>
      </c>
      <c r="B75" s="117">
        <v>0</v>
      </c>
      <c r="C75" s="38">
        <f>SUM('[1]17-1-2025'!C75,B75)</f>
        <v>228</v>
      </c>
      <c r="D75" s="46">
        <v>495</v>
      </c>
      <c r="E75" s="118">
        <v>761.3</v>
      </c>
      <c r="F75" s="118" t="s">
        <v>25</v>
      </c>
      <c r="G75" s="118">
        <v>61</v>
      </c>
      <c r="H75" s="41">
        <f t="shared" si="10"/>
        <v>46.060606060606062</v>
      </c>
      <c r="I75" s="41">
        <f t="shared" si="11"/>
        <v>29.948771837646131</v>
      </c>
      <c r="J75" s="121"/>
      <c r="K75" s="101"/>
    </row>
    <row r="76" spans="1:11" ht="24.6" thickTop="1" thickBot="1" x14ac:dyDescent="0.35">
      <c r="A76" s="90" t="s">
        <v>93</v>
      </c>
      <c r="B76" s="117">
        <v>0</v>
      </c>
      <c r="C76" s="38">
        <f>SUM('[1]17-1-2025'!C76,B76)</f>
        <v>143.19999999999999</v>
      </c>
      <c r="D76" s="46">
        <v>315</v>
      </c>
      <c r="E76" s="47">
        <v>491.9</v>
      </c>
      <c r="F76" s="47" t="s">
        <v>25</v>
      </c>
      <c r="G76" s="47">
        <v>60</v>
      </c>
      <c r="H76" s="41">
        <f t="shared" si="10"/>
        <v>45.460317460317455</v>
      </c>
      <c r="I76" s="41">
        <f t="shared" si="11"/>
        <v>29.111608050416748</v>
      </c>
      <c r="J76" s="51"/>
      <c r="K76" s="122">
        <f>AVERAGE(B71:B79)</f>
        <v>0.66666666666666663</v>
      </c>
    </row>
    <row r="77" spans="1:11" ht="24.6" thickTop="1" thickBot="1" x14ac:dyDescent="0.35">
      <c r="A77" s="90" t="s">
        <v>94</v>
      </c>
      <c r="B77" s="117">
        <v>0</v>
      </c>
      <c r="C77" s="38">
        <f>SUM('[1]17-1-2025'!C77,B77)</f>
        <v>137</v>
      </c>
      <c r="D77" s="46">
        <v>300</v>
      </c>
      <c r="E77" s="47">
        <v>438.1</v>
      </c>
      <c r="F77" s="47" t="s">
        <v>25</v>
      </c>
      <c r="G77" s="47">
        <v>60</v>
      </c>
      <c r="H77" s="41">
        <f t="shared" si="10"/>
        <v>45.666666666666664</v>
      </c>
      <c r="I77" s="41">
        <f t="shared" si="11"/>
        <v>31.271399223921474</v>
      </c>
      <c r="J77" s="100"/>
      <c r="K77" s="101"/>
    </row>
    <row r="78" spans="1:11" ht="24.6" thickTop="1" thickBot="1" x14ac:dyDescent="0.35">
      <c r="A78" s="90" t="s">
        <v>95</v>
      </c>
      <c r="B78" s="117">
        <v>1</v>
      </c>
      <c r="C78" s="38">
        <f>SUM('[1]17-1-2025'!C78,B78)</f>
        <v>120.10000000000001</v>
      </c>
      <c r="D78" s="46">
        <v>311.10000000000002</v>
      </c>
      <c r="E78" s="47">
        <v>364.8</v>
      </c>
      <c r="F78" s="47" t="s">
        <v>25</v>
      </c>
      <c r="G78" s="47">
        <v>61</v>
      </c>
      <c r="H78" s="41">
        <f t="shared" si="10"/>
        <v>38.60495017679203</v>
      </c>
      <c r="I78" s="41">
        <f t="shared" si="11"/>
        <v>32.922149122807021</v>
      </c>
      <c r="J78" s="123"/>
      <c r="K78" s="101"/>
    </row>
    <row r="79" spans="1:11" ht="24.6" thickTop="1" thickBot="1" x14ac:dyDescent="0.35">
      <c r="A79" s="90" t="s">
        <v>96</v>
      </c>
      <c r="B79" s="117">
        <v>0</v>
      </c>
      <c r="C79" s="38">
        <f>SUM('[1]17-1-2025'!C79,B79)</f>
        <v>65.2</v>
      </c>
      <c r="D79" s="46">
        <v>261.10000000000002</v>
      </c>
      <c r="E79" s="47">
        <v>407.3</v>
      </c>
      <c r="F79" s="47" t="s">
        <v>97</v>
      </c>
      <c r="G79" s="47">
        <v>59</v>
      </c>
      <c r="H79" s="41">
        <f t="shared" si="10"/>
        <v>24.971275373420141</v>
      </c>
      <c r="I79" s="41">
        <f t="shared" si="11"/>
        <v>16.007856616744416</v>
      </c>
      <c r="J79" s="51"/>
      <c r="K79" s="107"/>
    </row>
    <row r="80" spans="1:11" ht="24.6" thickTop="1" thickBot="1" x14ac:dyDescent="0.35">
      <c r="A80" s="90" t="s">
        <v>98</v>
      </c>
      <c r="B80" s="117">
        <v>0</v>
      </c>
      <c r="C80" s="38">
        <f>SUM('[1]17-1-2025'!C80,B80)</f>
        <v>91.9</v>
      </c>
      <c r="D80" s="46">
        <v>237.7</v>
      </c>
      <c r="E80" s="47">
        <v>339.5</v>
      </c>
      <c r="F80" s="47" t="s">
        <v>60</v>
      </c>
      <c r="G80" s="47">
        <v>71</v>
      </c>
      <c r="H80" s="41">
        <f t="shared" si="10"/>
        <v>38.662179217501055</v>
      </c>
      <c r="I80" s="41">
        <f t="shared" si="11"/>
        <v>27.069219440353464</v>
      </c>
      <c r="J80" s="51"/>
      <c r="K80" s="53">
        <f>AVERAGE(B80:B82)</f>
        <v>0.5</v>
      </c>
    </row>
    <row r="81" spans="1:11" ht="24.6" thickTop="1" thickBot="1" x14ac:dyDescent="0.35">
      <c r="A81" s="90" t="s">
        <v>99</v>
      </c>
      <c r="B81" s="117">
        <v>1</v>
      </c>
      <c r="C81" s="38">
        <f>SUM('[1]17-1-2025'!C81,B81)</f>
        <v>51.5</v>
      </c>
      <c r="D81" s="46">
        <v>249.5</v>
      </c>
      <c r="E81" s="47">
        <v>359.2</v>
      </c>
      <c r="F81" s="47" t="s">
        <v>60</v>
      </c>
      <c r="G81" s="47">
        <v>46</v>
      </c>
      <c r="H81" s="41">
        <f t="shared" si="10"/>
        <v>20.641282565130261</v>
      </c>
      <c r="I81" s="41">
        <f t="shared" si="11"/>
        <v>14.337416481069043</v>
      </c>
      <c r="J81" s="51"/>
      <c r="K81" s="50"/>
    </row>
    <row r="82" spans="1:11" ht="24.6" thickTop="1" thickBot="1" x14ac:dyDescent="0.35">
      <c r="A82" s="90" t="s">
        <v>100</v>
      </c>
      <c r="B82" s="117">
        <v>0.5</v>
      </c>
      <c r="C82" s="38">
        <f>SUM('[1]17-1-2025'!C82,B82)</f>
        <v>58.699999999999996</v>
      </c>
      <c r="D82" s="46">
        <v>189.1</v>
      </c>
      <c r="E82" s="47">
        <v>288.2</v>
      </c>
      <c r="F82" s="47" t="s">
        <v>60</v>
      </c>
      <c r="G82" s="47">
        <v>71</v>
      </c>
      <c r="H82" s="41">
        <f t="shared" si="10"/>
        <v>31.041776837652037</v>
      </c>
      <c r="I82" s="41">
        <f t="shared" si="11"/>
        <v>20.367800138792504</v>
      </c>
      <c r="J82" s="51"/>
      <c r="K82" s="52"/>
    </row>
    <row r="83" spans="1:11" ht="24.6" thickTop="1" thickBot="1" x14ac:dyDescent="0.35">
      <c r="A83" s="44" t="s">
        <v>101</v>
      </c>
      <c r="B83" s="117">
        <v>0</v>
      </c>
      <c r="C83" s="38">
        <f>SUM('[1]17-1-2025'!C83,B83)</f>
        <v>68.899999999999991</v>
      </c>
      <c r="D83" s="46">
        <v>132.9</v>
      </c>
      <c r="E83" s="47">
        <v>227.6</v>
      </c>
      <c r="F83" s="47" t="s">
        <v>33</v>
      </c>
      <c r="G83" s="48">
        <v>29</v>
      </c>
      <c r="H83" s="41">
        <f t="shared" si="10"/>
        <v>51.843491346877343</v>
      </c>
      <c r="I83" s="41">
        <f t="shared" si="11"/>
        <v>30.272407732864671</v>
      </c>
      <c r="J83" s="51"/>
      <c r="K83" s="53">
        <f>AVERAGE(B83:B85)</f>
        <v>0.33333333333333331</v>
      </c>
    </row>
    <row r="84" spans="1:11" ht="24.6" thickTop="1" thickBot="1" x14ac:dyDescent="0.35">
      <c r="A84" s="102" t="s">
        <v>102</v>
      </c>
      <c r="B84" s="117">
        <v>1</v>
      </c>
      <c r="C84" s="38">
        <f>SUM('[1]17-1-2025'!C84,B84)</f>
        <v>31.5</v>
      </c>
      <c r="D84" s="46">
        <v>131.6</v>
      </c>
      <c r="E84" s="47">
        <v>190.3</v>
      </c>
      <c r="F84" s="47" t="s">
        <v>33</v>
      </c>
      <c r="G84" s="48">
        <v>59</v>
      </c>
      <c r="H84" s="41">
        <f t="shared" si="10"/>
        <v>23.936170212765958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92" t="s">
        <v>103</v>
      </c>
      <c r="B85" s="117">
        <v>0</v>
      </c>
      <c r="C85" s="38">
        <f>SUM('[1]17-1-2025'!C85,B85)</f>
        <v>34</v>
      </c>
      <c r="D85" s="60">
        <v>131.5</v>
      </c>
      <c r="E85" s="61">
        <v>243.7</v>
      </c>
      <c r="F85" s="61" t="s">
        <v>33</v>
      </c>
      <c r="G85" s="62">
        <v>61</v>
      </c>
      <c r="H85" s="41">
        <f t="shared" si="10"/>
        <v>25.85551330798479</v>
      </c>
      <c r="I85" s="41">
        <f t="shared" si="11"/>
        <v>13.951579811243334</v>
      </c>
      <c r="J85" s="124"/>
      <c r="K85" s="65"/>
    </row>
    <row r="86" spans="1:11" ht="24.6" thickTop="1" thickBot="1" x14ac:dyDescent="0.3">
      <c r="A86" s="71"/>
      <c r="B86" s="72"/>
      <c r="C86" s="38"/>
      <c r="D86" s="85"/>
      <c r="E86" s="74" t="s">
        <v>104</v>
      </c>
      <c r="F86" s="74"/>
      <c r="G86" s="74"/>
      <c r="H86" s="82"/>
      <c r="I86" s="82"/>
      <c r="J86" s="83"/>
      <c r="K86" s="83"/>
    </row>
    <row r="87" spans="1:11" ht="24.6" thickTop="1" thickBot="1" x14ac:dyDescent="0.35">
      <c r="A87" s="86" t="s">
        <v>105</v>
      </c>
      <c r="B87" s="87">
        <v>2</v>
      </c>
      <c r="C87" s="38">
        <f>SUM('[1]17-1-2025'!C87,B87)</f>
        <v>409.5</v>
      </c>
      <c r="D87" s="38">
        <v>1123</v>
      </c>
      <c r="E87" s="39">
        <v>1463.4</v>
      </c>
      <c r="F87" s="39" t="s">
        <v>68</v>
      </c>
      <c r="G87" s="39">
        <v>55</v>
      </c>
      <c r="H87" s="41">
        <f>C87/D87*100</f>
        <v>36.464826357969727</v>
      </c>
      <c r="I87" s="41">
        <f>C87/E87*100</f>
        <v>27.982779827798275</v>
      </c>
      <c r="J87" s="109"/>
      <c r="K87" s="99"/>
    </row>
    <row r="88" spans="1:11" ht="24.6" thickTop="1" thickBot="1" x14ac:dyDescent="0.35">
      <c r="A88" s="90" t="s">
        <v>106</v>
      </c>
      <c r="B88" s="87">
        <v>0</v>
      </c>
      <c r="C88" s="38">
        <f>SUM('[1]17-1-2025'!C88,B88)</f>
        <v>291</v>
      </c>
      <c r="D88" s="46">
        <v>813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35.793357933579337</v>
      </c>
      <c r="I88" s="41">
        <f t="shared" ref="I88:I91" si="13">C88/E88*100</f>
        <v>25.765893394722859</v>
      </c>
      <c r="J88" s="51"/>
      <c r="K88" s="125"/>
    </row>
    <row r="89" spans="1:11" ht="24.6" thickTop="1" thickBot="1" x14ac:dyDescent="0.35">
      <c r="A89" s="90" t="s">
        <v>107</v>
      </c>
      <c r="B89" s="87">
        <v>1.5</v>
      </c>
      <c r="C89" s="38">
        <f>SUM('[1]17-1-2025'!C89,B89)</f>
        <v>226</v>
      </c>
      <c r="D89" s="93">
        <v>576.5</v>
      </c>
      <c r="E89" s="47">
        <v>697.4</v>
      </c>
      <c r="F89" s="47" t="s">
        <v>68</v>
      </c>
      <c r="G89" s="47">
        <v>54</v>
      </c>
      <c r="H89" s="41">
        <f t="shared" si="12"/>
        <v>39.20208152645273</v>
      </c>
      <c r="I89" s="41">
        <f t="shared" si="13"/>
        <v>32.406079724691708</v>
      </c>
      <c r="J89" s="51"/>
      <c r="K89" s="122">
        <f>AVERAGE(B87:B91)</f>
        <v>0.7</v>
      </c>
    </row>
    <row r="90" spans="1:11" ht="24.6" thickTop="1" thickBot="1" x14ac:dyDescent="0.35">
      <c r="A90" s="104" t="s">
        <v>108</v>
      </c>
      <c r="B90" s="87">
        <v>0</v>
      </c>
      <c r="C90" s="38">
        <f>SUM('[1]17-1-2025'!C90,B90)</f>
        <v>136</v>
      </c>
      <c r="D90" s="46">
        <v>331</v>
      </c>
      <c r="E90" s="105">
        <v>577.4</v>
      </c>
      <c r="F90" s="105" t="s">
        <v>68</v>
      </c>
      <c r="G90" s="105">
        <v>27</v>
      </c>
      <c r="H90" s="41">
        <f t="shared" si="12"/>
        <v>41.087613293051362</v>
      </c>
      <c r="I90" s="41">
        <f t="shared" si="13"/>
        <v>23.553862140630415</v>
      </c>
      <c r="J90" s="51"/>
      <c r="K90" s="125"/>
    </row>
    <row r="91" spans="1:11" ht="24.6" thickTop="1" thickBot="1" x14ac:dyDescent="0.35">
      <c r="A91" s="92" t="s">
        <v>109</v>
      </c>
      <c r="B91" s="87">
        <v>0</v>
      </c>
      <c r="C91" s="38">
        <f>SUM('[1]17-1-2025'!C91,B91)</f>
        <v>152</v>
      </c>
      <c r="D91" s="60">
        <v>343</v>
      </c>
      <c r="E91" s="61">
        <v>511.2</v>
      </c>
      <c r="F91" s="61" t="s">
        <v>97</v>
      </c>
      <c r="G91" s="61">
        <v>60</v>
      </c>
      <c r="H91" s="41">
        <f t="shared" si="12"/>
        <v>44.314868804664727</v>
      </c>
      <c r="I91" s="41">
        <f t="shared" si="13"/>
        <v>29.733959311424101</v>
      </c>
      <c r="J91" s="124"/>
      <c r="K91" s="126"/>
    </row>
    <row r="92" spans="1:11" ht="24.6" thickTop="1" thickBot="1" x14ac:dyDescent="0.3">
      <c r="A92" s="84"/>
      <c r="B92" s="72"/>
      <c r="C92" s="38"/>
      <c r="D92" s="73"/>
      <c r="E92" s="74" t="s">
        <v>110</v>
      </c>
      <c r="F92" s="74"/>
      <c r="G92" s="81"/>
      <c r="H92" s="82"/>
      <c r="I92" s="82"/>
      <c r="J92" s="76"/>
      <c r="K92" s="76"/>
    </row>
    <row r="93" spans="1:11" ht="24.6" thickTop="1" thickBot="1" x14ac:dyDescent="0.35">
      <c r="A93" s="102" t="s">
        <v>111</v>
      </c>
      <c r="B93" s="127">
        <v>3.5</v>
      </c>
      <c r="C93" s="38">
        <f>SUM('[1]17-1-2025'!C93,B93)</f>
        <v>526.5</v>
      </c>
      <c r="D93" s="128">
        <v>1069.5</v>
      </c>
      <c r="E93" s="39">
        <v>1432.8</v>
      </c>
      <c r="F93" s="103" t="s">
        <v>68</v>
      </c>
      <c r="G93" s="103">
        <v>61</v>
      </c>
      <c r="H93" s="41">
        <f>C93/D93*100</f>
        <v>49.228611500701263</v>
      </c>
      <c r="I93" s="41">
        <f>C93/E93*100</f>
        <v>36.746231155778894</v>
      </c>
      <c r="J93" s="109"/>
      <c r="K93" s="99"/>
    </row>
    <row r="94" spans="1:11" ht="24.6" thickTop="1" thickBot="1" x14ac:dyDescent="0.35">
      <c r="A94" s="90" t="s">
        <v>112</v>
      </c>
      <c r="B94" s="127">
        <v>0.5</v>
      </c>
      <c r="C94" s="38">
        <f>SUM('[1]17-1-2025'!C94,B94)</f>
        <v>579.79999999999995</v>
      </c>
      <c r="D94" s="129">
        <v>1026.0999999999999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56.505213916772249</v>
      </c>
      <c r="I94" s="41">
        <f t="shared" ref="I94:I101" si="15">C94/E94*100</f>
        <v>40.679155265558123</v>
      </c>
      <c r="J94" s="98"/>
      <c r="K94" s="125"/>
    </row>
    <row r="95" spans="1:11" ht="24.6" thickTop="1" thickBot="1" x14ac:dyDescent="0.35">
      <c r="A95" s="130" t="s">
        <v>113</v>
      </c>
      <c r="B95" s="127">
        <v>0</v>
      </c>
      <c r="C95" s="38">
        <f>SUM('[1]17-1-2025'!C95,B95)</f>
        <v>408</v>
      </c>
      <c r="D95" s="46">
        <v>928</v>
      </c>
      <c r="E95" s="103">
        <v>1280.8</v>
      </c>
      <c r="F95" s="103" t="s">
        <v>68</v>
      </c>
      <c r="G95" s="103">
        <v>61</v>
      </c>
      <c r="H95" s="41">
        <f t="shared" si="14"/>
        <v>43.96551724137931</v>
      </c>
      <c r="I95" s="41">
        <f t="shared" si="15"/>
        <v>31.855090568394758</v>
      </c>
      <c r="J95" s="109"/>
      <c r="K95" s="125"/>
    </row>
    <row r="96" spans="1:11" ht="24.6" thickTop="1" thickBot="1" x14ac:dyDescent="0.35">
      <c r="A96" s="44" t="s">
        <v>114</v>
      </c>
      <c r="B96" s="127">
        <v>0</v>
      </c>
      <c r="C96" s="38">
        <f>SUM('[1]17-1-2025'!C96,B96)</f>
        <v>578</v>
      </c>
      <c r="D96" s="46">
        <v>1144</v>
      </c>
      <c r="E96" s="47">
        <v>1327</v>
      </c>
      <c r="F96" s="47" t="s">
        <v>68</v>
      </c>
      <c r="G96" s="47">
        <v>62</v>
      </c>
      <c r="H96" s="41">
        <f t="shared" si="14"/>
        <v>50.52447552447552</v>
      </c>
      <c r="I96" s="41">
        <f t="shared" si="15"/>
        <v>43.556895252449138</v>
      </c>
      <c r="J96" s="100"/>
      <c r="K96" s="122">
        <f>AVERAGE(B93:B101)</f>
        <v>1.588888888888889</v>
      </c>
    </row>
    <row r="97" spans="1:11" ht="24.6" thickTop="1" thickBot="1" x14ac:dyDescent="0.35">
      <c r="A97" s="44" t="s">
        <v>115</v>
      </c>
      <c r="B97" s="127">
        <v>2</v>
      </c>
      <c r="C97" s="38">
        <f>SUM('[1]17-1-2025'!C97,B97)</f>
        <v>414</v>
      </c>
      <c r="D97" s="97">
        <v>815</v>
      </c>
      <c r="E97" s="47">
        <v>1158.8</v>
      </c>
      <c r="F97" s="47" t="s">
        <v>68</v>
      </c>
      <c r="G97" s="47">
        <v>68</v>
      </c>
      <c r="H97" s="41">
        <f t="shared" si="14"/>
        <v>50.797546012269933</v>
      </c>
      <c r="I97" s="41">
        <f t="shared" si="15"/>
        <v>35.726613738350018</v>
      </c>
      <c r="J97" s="51"/>
      <c r="K97" s="125"/>
    </row>
    <row r="98" spans="1:11" ht="24.6" thickTop="1" thickBot="1" x14ac:dyDescent="0.35">
      <c r="A98" s="130" t="s">
        <v>116</v>
      </c>
      <c r="B98" s="127">
        <v>0.5</v>
      </c>
      <c r="C98" s="38">
        <f>SUM('[1]17-1-2025'!C98,B98)</f>
        <v>473.5</v>
      </c>
      <c r="D98" s="46">
        <v>887</v>
      </c>
      <c r="E98" s="103">
        <v>1271.8</v>
      </c>
      <c r="F98" s="103" t="s">
        <v>68</v>
      </c>
      <c r="G98" s="103">
        <v>46</v>
      </c>
      <c r="H98" s="41">
        <f t="shared" si="14"/>
        <v>53.382187147688839</v>
      </c>
      <c r="I98" s="41">
        <f t="shared" si="15"/>
        <v>37.230696650416732</v>
      </c>
      <c r="J98" s="109"/>
      <c r="K98" s="122"/>
    </row>
    <row r="99" spans="1:11" ht="24.6" thickTop="1" thickBot="1" x14ac:dyDescent="0.35">
      <c r="A99" s="130" t="s">
        <v>117</v>
      </c>
      <c r="B99" s="127">
        <v>4</v>
      </c>
      <c r="C99" s="38">
        <f>SUM('[1]17-1-2025'!C99,B99)</f>
        <v>444</v>
      </c>
      <c r="D99" s="97">
        <v>693</v>
      </c>
      <c r="E99" s="103">
        <v>1087.9000000000001</v>
      </c>
      <c r="F99" s="103" t="s">
        <v>68</v>
      </c>
      <c r="G99" s="103">
        <v>66</v>
      </c>
      <c r="H99" s="41">
        <f t="shared" si="14"/>
        <v>64.069264069264065</v>
      </c>
      <c r="I99" s="41">
        <f t="shared" si="15"/>
        <v>40.812574685173267</v>
      </c>
      <c r="J99" s="100"/>
      <c r="K99" s="125"/>
    </row>
    <row r="100" spans="1:11" ht="24.6" thickTop="1" thickBot="1" x14ac:dyDescent="0.35">
      <c r="A100" s="90" t="s">
        <v>110</v>
      </c>
      <c r="B100" s="127">
        <v>1.8</v>
      </c>
      <c r="C100" s="38">
        <f>SUM('[1]17-1-2025'!C100,B100)</f>
        <v>471.1</v>
      </c>
      <c r="D100" s="46">
        <v>750.7</v>
      </c>
      <c r="E100" s="118">
        <v>1018.7</v>
      </c>
      <c r="F100" s="118" t="s">
        <v>68</v>
      </c>
      <c r="G100" s="118">
        <v>71</v>
      </c>
      <c r="H100" s="41">
        <f t="shared" si="14"/>
        <v>62.7547622219262</v>
      </c>
      <c r="I100" s="41">
        <f t="shared" si="15"/>
        <v>46.245214489054675</v>
      </c>
      <c r="J100" s="131"/>
      <c r="K100" s="125"/>
    </row>
    <row r="101" spans="1:11" ht="24.6" thickTop="1" thickBot="1" x14ac:dyDescent="0.35">
      <c r="A101" s="59" t="s">
        <v>118</v>
      </c>
      <c r="B101" s="127">
        <v>2</v>
      </c>
      <c r="C101" s="38">
        <f>SUM('[1]17-1-2025'!C101,B101)</f>
        <v>345</v>
      </c>
      <c r="D101" s="132">
        <v>698</v>
      </c>
      <c r="E101" s="132">
        <v>933.8</v>
      </c>
      <c r="F101" s="61" t="s">
        <v>68</v>
      </c>
      <c r="G101" s="61">
        <v>44</v>
      </c>
      <c r="H101" s="41">
        <f t="shared" si="14"/>
        <v>49.426934097421203</v>
      </c>
      <c r="I101" s="41">
        <f t="shared" si="15"/>
        <v>36.945812807881772</v>
      </c>
      <c r="J101" s="64"/>
      <c r="K101" s="126"/>
    </row>
    <row r="102" spans="1:11" ht="24" thickTop="1" x14ac:dyDescent="0.3">
      <c r="A102" s="66"/>
      <c r="B102" s="67"/>
      <c r="C102" s="111"/>
      <c r="D102" s="133"/>
      <c r="E102" s="69"/>
      <c r="F102" s="69"/>
      <c r="G102" s="112"/>
      <c r="H102" s="113"/>
      <c r="I102" s="113"/>
      <c r="J102" s="12"/>
      <c r="K102" s="134"/>
    </row>
    <row r="103" spans="1:11" ht="23.4" x14ac:dyDescent="0.3">
      <c r="A103" s="66"/>
      <c r="B103" s="67"/>
      <c r="C103" s="115"/>
      <c r="D103" s="133"/>
      <c r="E103" s="69"/>
      <c r="F103" s="69"/>
      <c r="G103" s="69"/>
      <c r="H103" s="70"/>
      <c r="I103" s="70"/>
      <c r="J103" s="12"/>
      <c r="K103" s="134"/>
    </row>
    <row r="104" spans="1:11" ht="24" thickBot="1" x14ac:dyDescent="0.3">
      <c r="A104" s="71"/>
      <c r="B104" s="69"/>
      <c r="C104" s="116"/>
      <c r="D104" s="73"/>
      <c r="E104" s="74" t="s">
        <v>119</v>
      </c>
      <c r="F104" s="74"/>
      <c r="G104" s="74"/>
      <c r="H104" s="75"/>
      <c r="I104" s="75"/>
      <c r="J104" s="76"/>
      <c r="K104" s="76"/>
    </row>
    <row r="105" spans="1:11" ht="24.6" thickTop="1" thickBot="1" x14ac:dyDescent="0.35">
      <c r="A105" s="86" t="s">
        <v>120</v>
      </c>
      <c r="B105" s="87">
        <v>0</v>
      </c>
      <c r="C105" s="38">
        <f>SUM('[1]17-1-2025'!C105,B105)</f>
        <v>281.90000000000003</v>
      </c>
      <c r="D105" s="97">
        <v>1016.8</v>
      </c>
      <c r="E105" s="39">
        <v>1226.4000000000001</v>
      </c>
      <c r="F105" s="47" t="s">
        <v>20</v>
      </c>
      <c r="G105" s="47">
        <v>59</v>
      </c>
      <c r="H105" s="41">
        <f>C105/D105*100</f>
        <v>27.724232887490167</v>
      </c>
      <c r="I105" s="41">
        <f>C105/E105*100</f>
        <v>22.985975212002611</v>
      </c>
      <c r="J105" s="123"/>
      <c r="K105" s="99"/>
    </row>
    <row r="106" spans="1:11" ht="24.6" thickTop="1" thickBot="1" x14ac:dyDescent="0.35">
      <c r="A106" s="102" t="s">
        <v>121</v>
      </c>
      <c r="B106" s="87">
        <v>0</v>
      </c>
      <c r="C106" s="38">
        <f>SUM('[1]17-1-2025'!C106,B106)</f>
        <v>403.5</v>
      </c>
      <c r="D106" s="46">
        <v>787</v>
      </c>
      <c r="E106" s="103">
        <v>1343.6</v>
      </c>
      <c r="F106" s="103" t="s">
        <v>68</v>
      </c>
      <c r="G106" s="103">
        <v>60</v>
      </c>
      <c r="H106" s="41">
        <f t="shared" ref="H106:H118" si="16">C106/D106*100</f>
        <v>51.270648030495558</v>
      </c>
      <c r="I106" s="41">
        <f t="shared" ref="I106:I118" si="17">C106/E106*100</f>
        <v>30.031259303364099</v>
      </c>
      <c r="J106" s="123"/>
      <c r="K106" s="135"/>
    </row>
    <row r="107" spans="1:11" ht="24.6" thickTop="1" thickBot="1" x14ac:dyDescent="0.35">
      <c r="A107" s="90" t="s">
        <v>122</v>
      </c>
      <c r="B107" s="87">
        <v>0</v>
      </c>
      <c r="C107" s="38">
        <f>SUM('[1]17-1-2025'!C107,B107)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35"/>
    </row>
    <row r="108" spans="1:11" ht="24.6" thickTop="1" thickBot="1" x14ac:dyDescent="0.35">
      <c r="A108" s="90" t="s">
        <v>123</v>
      </c>
      <c r="B108" s="87">
        <v>1</v>
      </c>
      <c r="C108" s="38">
        <f>SUM('[1]17-1-2025'!C108,B108)</f>
        <v>388.5</v>
      </c>
      <c r="D108" s="46">
        <v>939</v>
      </c>
      <c r="E108" s="47">
        <v>1466.1</v>
      </c>
      <c r="F108" s="47" t="s">
        <v>20</v>
      </c>
      <c r="G108" s="47">
        <v>20</v>
      </c>
      <c r="H108" s="41">
        <f t="shared" si="16"/>
        <v>41.373801916932905</v>
      </c>
      <c r="I108" s="41">
        <f>C108/E108*100</f>
        <v>26.498874565172908</v>
      </c>
      <c r="J108" s="136"/>
      <c r="K108" s="135"/>
    </row>
    <row r="109" spans="1:11" ht="24.6" thickTop="1" thickBot="1" x14ac:dyDescent="0.35">
      <c r="A109" s="90" t="s">
        <v>124</v>
      </c>
      <c r="B109" s="87">
        <v>0</v>
      </c>
      <c r="C109" s="38">
        <f>SUM('[1]17-1-2025'!C109,B109)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6" t="s">
        <v>48</v>
      </c>
      <c r="K109" s="135"/>
    </row>
    <row r="110" spans="1:11" ht="24.6" thickTop="1" thickBot="1" x14ac:dyDescent="0.35">
      <c r="A110" s="104" t="s">
        <v>125</v>
      </c>
      <c r="B110" s="87">
        <v>0</v>
      </c>
      <c r="C110" s="38">
        <f>SUM('[1]17-1-2025'!C110,B110)</f>
        <v>0</v>
      </c>
      <c r="D110" s="46"/>
      <c r="E110" s="105">
        <v>1216</v>
      </c>
      <c r="F110" s="105" t="s">
        <v>68</v>
      </c>
      <c r="G110" s="105">
        <v>59</v>
      </c>
      <c r="H110" s="41"/>
      <c r="I110" s="41"/>
      <c r="J110" s="119" t="s">
        <v>48</v>
      </c>
      <c r="K110" s="101"/>
    </row>
    <row r="111" spans="1:11" ht="24.6" thickTop="1" thickBot="1" x14ac:dyDescent="0.35">
      <c r="A111" s="90" t="s">
        <v>126</v>
      </c>
      <c r="B111" s="87">
        <v>0</v>
      </c>
      <c r="C111" s="38">
        <f>SUM('[1]17-1-2025'!C111,B111)</f>
        <v>356</v>
      </c>
      <c r="D111" s="46">
        <v>945</v>
      </c>
      <c r="E111" s="47">
        <v>1226.7</v>
      </c>
      <c r="F111" s="47" t="s">
        <v>20</v>
      </c>
      <c r="G111" s="47">
        <v>58</v>
      </c>
      <c r="H111" s="41">
        <f t="shared" si="16"/>
        <v>37.671957671957671</v>
      </c>
      <c r="I111" s="41">
        <f t="shared" si="17"/>
        <v>29.020950517648973</v>
      </c>
      <c r="J111" s="119"/>
      <c r="K111" s="101"/>
    </row>
    <row r="112" spans="1:11" ht="24.6" thickTop="1" thickBot="1" x14ac:dyDescent="0.35">
      <c r="A112" s="90" t="s">
        <v>127</v>
      </c>
      <c r="B112" s="87">
        <v>0</v>
      </c>
      <c r="C112" s="38">
        <f>SUM('[1]17-1-2025'!C112,B112)</f>
        <v>470</v>
      </c>
      <c r="D112" s="46">
        <v>801</v>
      </c>
      <c r="E112" s="47">
        <v>1057.7</v>
      </c>
      <c r="F112" s="47" t="s">
        <v>68</v>
      </c>
      <c r="G112" s="47">
        <v>70</v>
      </c>
      <c r="H112" s="41">
        <f t="shared" si="16"/>
        <v>58.676654182272159</v>
      </c>
      <c r="I112" s="41">
        <f t="shared" si="17"/>
        <v>44.436040465160254</v>
      </c>
      <c r="J112" s="119"/>
      <c r="K112" s="135"/>
    </row>
    <row r="113" spans="1:11" ht="24.6" thickTop="1" thickBot="1" x14ac:dyDescent="0.35">
      <c r="A113" s="90" t="s">
        <v>128</v>
      </c>
      <c r="B113" s="87">
        <v>0</v>
      </c>
      <c r="C113" s="38">
        <f>SUM('[1]17-1-2025'!C113,B113)</f>
        <v>382.79999999999995</v>
      </c>
      <c r="D113" s="46">
        <v>911.2</v>
      </c>
      <c r="E113" s="47">
        <v>1115.0999999999999</v>
      </c>
      <c r="F113" s="47" t="s">
        <v>20</v>
      </c>
      <c r="G113" s="47">
        <v>20</v>
      </c>
      <c r="H113" s="41">
        <f t="shared" si="16"/>
        <v>42.010535557506579</v>
      </c>
      <c r="I113" s="41">
        <f t="shared" si="17"/>
        <v>34.328759752488565</v>
      </c>
      <c r="J113" s="51"/>
      <c r="K113" s="122">
        <f>AVERAGE(B105:B118)</f>
        <v>0.17857142857142858</v>
      </c>
    </row>
    <row r="114" spans="1:11" ht="24.6" thickTop="1" thickBot="1" x14ac:dyDescent="0.35">
      <c r="A114" s="102" t="s">
        <v>129</v>
      </c>
      <c r="B114" s="87">
        <v>0</v>
      </c>
      <c r="C114" s="38">
        <f>SUM('[1]17-1-2025'!C114,B114)</f>
        <v>447.7</v>
      </c>
      <c r="D114" s="97">
        <v>716.5</v>
      </c>
      <c r="E114" s="103">
        <v>997.2</v>
      </c>
      <c r="F114" s="103" t="s">
        <v>68</v>
      </c>
      <c r="G114" s="103">
        <v>62</v>
      </c>
      <c r="H114" s="41">
        <f t="shared" si="16"/>
        <v>62.484298674110264</v>
      </c>
      <c r="I114" s="41">
        <f t="shared" si="17"/>
        <v>44.895707982350579</v>
      </c>
      <c r="J114" s="109"/>
      <c r="K114" s="135"/>
    </row>
    <row r="115" spans="1:11" ht="48" thickTop="1" thickBot="1" x14ac:dyDescent="0.35">
      <c r="A115" s="90" t="s">
        <v>130</v>
      </c>
      <c r="B115" s="87">
        <v>0</v>
      </c>
      <c r="C115" s="38">
        <f>SUM('[1]17-1-2025'!C115,B115)</f>
        <v>354.5</v>
      </c>
      <c r="D115" s="46">
        <v>685.1</v>
      </c>
      <c r="E115" s="47">
        <v>941.4</v>
      </c>
      <c r="F115" s="47" t="s">
        <v>68</v>
      </c>
      <c r="G115" s="47">
        <v>61</v>
      </c>
      <c r="H115" s="41">
        <f t="shared" si="16"/>
        <v>51.744270909356295</v>
      </c>
      <c r="I115" s="41">
        <f t="shared" si="17"/>
        <v>37.656681538134698</v>
      </c>
      <c r="J115" s="119"/>
      <c r="K115" s="135"/>
    </row>
    <row r="116" spans="1:11" ht="24.6" thickTop="1" thickBot="1" x14ac:dyDescent="0.35">
      <c r="A116" s="90" t="s">
        <v>131</v>
      </c>
      <c r="B116" s="87">
        <v>1</v>
      </c>
      <c r="C116" s="38">
        <f>SUM('[1]17-1-2025'!C116,B116)</f>
        <v>483.4</v>
      </c>
      <c r="D116" s="46">
        <v>571</v>
      </c>
      <c r="E116" s="47">
        <v>1043.5</v>
      </c>
      <c r="F116" s="47" t="s">
        <v>68</v>
      </c>
      <c r="G116" s="47">
        <v>71</v>
      </c>
      <c r="H116" s="41">
        <f t="shared" si="16"/>
        <v>84.658493870402793</v>
      </c>
      <c r="I116" s="41">
        <f t="shared" si="17"/>
        <v>46.324868231911829</v>
      </c>
      <c r="J116" s="119"/>
      <c r="K116" s="135"/>
    </row>
    <row r="117" spans="1:11" ht="24.6" thickTop="1" thickBot="1" x14ac:dyDescent="0.35">
      <c r="A117" s="90" t="s">
        <v>132</v>
      </c>
      <c r="B117" s="87">
        <v>0</v>
      </c>
      <c r="C117" s="38">
        <f>SUM('[1]17-1-2025'!C117,B117)</f>
        <v>371.5</v>
      </c>
      <c r="D117" s="46">
        <v>708.5</v>
      </c>
      <c r="E117" s="47">
        <v>1036.5999999999999</v>
      </c>
      <c r="F117" s="47" t="s">
        <v>20</v>
      </c>
      <c r="G117" s="47">
        <v>16</v>
      </c>
      <c r="H117" s="41">
        <f t="shared" si="16"/>
        <v>52.434721242060689</v>
      </c>
      <c r="I117" s="41">
        <f t="shared" si="17"/>
        <v>35.838317576693044</v>
      </c>
      <c r="J117" s="119"/>
      <c r="K117" s="135"/>
    </row>
    <row r="118" spans="1:11" ht="24.6" thickTop="1" thickBot="1" x14ac:dyDescent="0.35">
      <c r="A118" s="92" t="s">
        <v>119</v>
      </c>
      <c r="B118" s="87">
        <v>0.5</v>
      </c>
      <c r="C118" s="38">
        <f>SUM('[1]17-1-2025'!C118,B118)</f>
        <v>451.50000000000006</v>
      </c>
      <c r="D118" s="46">
        <v>470.6</v>
      </c>
      <c r="E118" s="47">
        <v>839.5</v>
      </c>
      <c r="F118" s="47" t="s">
        <v>68</v>
      </c>
      <c r="G118" s="47">
        <v>55</v>
      </c>
      <c r="H118" s="41">
        <f t="shared" si="16"/>
        <v>95.941351466213348</v>
      </c>
      <c r="I118" s="41">
        <f t="shared" si="17"/>
        <v>53.782013103037528</v>
      </c>
      <c r="J118" s="136"/>
      <c r="K118" s="137"/>
    </row>
    <row r="119" spans="1:11" ht="24.6" thickTop="1" thickBot="1" x14ac:dyDescent="0.3">
      <c r="A119" s="71"/>
      <c r="B119" s="80"/>
      <c r="C119" s="38">
        <f>SUM('[1]17-1-2025'!C119,B119)</f>
        <v>0</v>
      </c>
      <c r="D119" s="96"/>
      <c r="E119" s="81" t="s">
        <v>133</v>
      </c>
      <c r="F119" s="81"/>
      <c r="G119" s="81"/>
      <c r="H119" s="82"/>
      <c r="I119" s="82"/>
      <c r="J119" s="83"/>
      <c r="K119" s="83"/>
    </row>
    <row r="120" spans="1:11" ht="24.6" thickTop="1" thickBot="1" x14ac:dyDescent="0.35">
      <c r="A120" s="86" t="s">
        <v>134</v>
      </c>
      <c r="B120" s="127">
        <v>0</v>
      </c>
      <c r="C120" s="38">
        <f>SUM('[1]17-1-2025'!C120,B120)</f>
        <v>201</v>
      </c>
      <c r="D120" s="97">
        <v>307</v>
      </c>
      <c r="E120" s="138">
        <v>887.4</v>
      </c>
      <c r="F120" s="103" t="s">
        <v>68</v>
      </c>
      <c r="G120" s="139">
        <v>46</v>
      </c>
      <c r="H120" s="41">
        <f>C120/D120*100</f>
        <v>65.472312703583057</v>
      </c>
      <c r="I120" s="41">
        <f>C120/E120*100</f>
        <v>22.650439486139284</v>
      </c>
      <c r="J120" s="140"/>
      <c r="K120" s="141"/>
    </row>
    <row r="121" spans="1:11" ht="48" thickTop="1" thickBot="1" x14ac:dyDescent="0.35">
      <c r="A121" s="90" t="s">
        <v>135</v>
      </c>
      <c r="B121" s="127">
        <v>3</v>
      </c>
      <c r="C121" s="38">
        <f>SUM('[1]17-1-2025'!C121,B121)</f>
        <v>165</v>
      </c>
      <c r="D121" s="46">
        <v>341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48.387096774193552</v>
      </c>
      <c r="I121" s="41">
        <f t="shared" ref="I121:I136" si="19">C121/E121*100</f>
        <v>23.902651021295089</v>
      </c>
      <c r="J121" s="142"/>
      <c r="K121" s="135"/>
    </row>
    <row r="122" spans="1:11" ht="24.6" thickTop="1" thickBot="1" x14ac:dyDescent="0.35">
      <c r="A122" s="90" t="s">
        <v>136</v>
      </c>
      <c r="B122" s="127">
        <v>0</v>
      </c>
      <c r="C122" s="38">
        <f>SUM('[1]17-1-2025'!C122,B122)</f>
        <v>158</v>
      </c>
      <c r="D122" s="46">
        <v>156</v>
      </c>
      <c r="E122" s="103">
        <v>551.4</v>
      </c>
      <c r="F122" s="47" t="s">
        <v>68</v>
      </c>
      <c r="G122" s="48">
        <v>63</v>
      </c>
      <c r="H122" s="41">
        <f>C122/D122*100</f>
        <v>101.28205128205127</v>
      </c>
      <c r="I122" s="41">
        <f>C122/E122*100</f>
        <v>28.654334421472615</v>
      </c>
      <c r="J122" s="142"/>
      <c r="K122" s="135"/>
    </row>
    <row r="123" spans="1:11" ht="24.6" thickTop="1" thickBot="1" x14ac:dyDescent="0.35">
      <c r="A123" s="90" t="s">
        <v>137</v>
      </c>
      <c r="B123" s="127">
        <v>1</v>
      </c>
      <c r="C123" s="38">
        <v>123</v>
      </c>
      <c r="D123" s="46">
        <v>380</v>
      </c>
      <c r="E123" s="47">
        <v>621.70000000000005</v>
      </c>
      <c r="F123" s="47" t="s">
        <v>25</v>
      </c>
      <c r="G123" s="48">
        <v>63</v>
      </c>
      <c r="H123" s="41">
        <f t="shared" si="18"/>
        <v>32.368421052631582</v>
      </c>
      <c r="I123" s="41">
        <f t="shared" si="19"/>
        <v>19.784461959144281</v>
      </c>
      <c r="J123" s="143"/>
      <c r="K123" s="122"/>
    </row>
    <row r="124" spans="1:11" ht="24.6" thickTop="1" thickBot="1" x14ac:dyDescent="0.35">
      <c r="A124" s="102" t="s">
        <v>138</v>
      </c>
      <c r="B124" s="127">
        <v>3</v>
      </c>
      <c r="C124" s="38">
        <f>SUM('[1]17-1-2025'!C124,B124)</f>
        <v>137</v>
      </c>
      <c r="D124" s="97">
        <v>254</v>
      </c>
      <c r="E124" s="118">
        <v>527.4</v>
      </c>
      <c r="F124" s="103" t="s">
        <v>25</v>
      </c>
      <c r="G124" s="139">
        <v>48</v>
      </c>
      <c r="H124" s="41">
        <f>C124/D124*100</f>
        <v>53.937007874015755</v>
      </c>
      <c r="I124" s="41">
        <f>C124/E124*100</f>
        <v>25.976488433826319</v>
      </c>
      <c r="J124" s="144"/>
      <c r="K124" s="135"/>
    </row>
    <row r="125" spans="1:11" ht="24.6" thickTop="1" thickBot="1" x14ac:dyDescent="0.35">
      <c r="A125" s="102" t="s">
        <v>139</v>
      </c>
      <c r="B125" s="127">
        <v>2</v>
      </c>
      <c r="C125" s="38">
        <f>SUM('[1]17-1-2025'!C125,B125)</f>
        <v>158</v>
      </c>
      <c r="D125" s="46">
        <v>200</v>
      </c>
      <c r="E125" s="47">
        <v>416.6</v>
      </c>
      <c r="F125" s="103" t="s">
        <v>71</v>
      </c>
      <c r="G125" s="139">
        <v>49</v>
      </c>
      <c r="H125" s="41">
        <f>C125/D125*100</f>
        <v>79</v>
      </c>
      <c r="I125" s="41">
        <f>C125/E125*100</f>
        <v>37.926068170907342</v>
      </c>
      <c r="J125" s="142"/>
      <c r="K125" s="101"/>
    </row>
    <row r="126" spans="1:11" ht="24.6" thickTop="1" thickBot="1" x14ac:dyDescent="0.35">
      <c r="A126" s="90" t="s">
        <v>140</v>
      </c>
      <c r="B126" s="127">
        <v>0</v>
      </c>
      <c r="C126" s="38">
        <f>SUM('[1]17-1-2025'!C126,B126)</f>
        <v>118</v>
      </c>
      <c r="D126" s="46">
        <v>165</v>
      </c>
      <c r="E126" s="103">
        <v>479.3</v>
      </c>
      <c r="F126" s="47" t="s">
        <v>25</v>
      </c>
      <c r="G126" s="48">
        <v>57</v>
      </c>
      <c r="H126" s="41">
        <f>C126/D126*100</f>
        <v>71.515151515151516</v>
      </c>
      <c r="I126" s="41">
        <f>C126/E126*100</f>
        <v>24.619236386396828</v>
      </c>
      <c r="J126" s="142"/>
      <c r="K126" s="122">
        <f>AVERAGE(B120:B134)</f>
        <v>1.7333333333333334</v>
      </c>
    </row>
    <row r="127" spans="1:11" ht="24.6" thickTop="1" thickBot="1" x14ac:dyDescent="0.35">
      <c r="A127" s="90" t="s">
        <v>141</v>
      </c>
      <c r="B127" s="127">
        <v>5</v>
      </c>
      <c r="C127" s="38">
        <f>SUM('[1]17-1-2025'!C127,B127)</f>
        <v>148</v>
      </c>
      <c r="D127" s="46">
        <v>322</v>
      </c>
      <c r="E127" s="47">
        <v>537</v>
      </c>
      <c r="F127" s="47" t="s">
        <v>25</v>
      </c>
      <c r="G127" s="48">
        <v>70</v>
      </c>
      <c r="H127" s="41">
        <f>C127/D127*100</f>
        <v>45.962732919254655</v>
      </c>
      <c r="I127" s="41">
        <f>C127/E127*100</f>
        <v>27.560521415270017</v>
      </c>
      <c r="J127" s="145"/>
      <c r="K127" s="135"/>
    </row>
    <row r="128" spans="1:11" ht="24.6" thickTop="1" thickBot="1" x14ac:dyDescent="0.35">
      <c r="A128" s="102" t="s">
        <v>133</v>
      </c>
      <c r="B128" s="127">
        <v>2</v>
      </c>
      <c r="C128" s="38">
        <v>126</v>
      </c>
      <c r="D128" s="46">
        <v>268.5</v>
      </c>
      <c r="E128" s="103">
        <v>433.7</v>
      </c>
      <c r="F128" s="103" t="s">
        <v>25</v>
      </c>
      <c r="G128" s="139">
        <v>71</v>
      </c>
      <c r="H128" s="41">
        <f t="shared" si="18"/>
        <v>46.927374301675975</v>
      </c>
      <c r="I128" s="41">
        <f t="shared" si="19"/>
        <v>29.052340327415266</v>
      </c>
      <c r="J128" s="142"/>
      <c r="K128" s="135"/>
    </row>
    <row r="129" spans="1:11" ht="24.6" thickTop="1" thickBot="1" x14ac:dyDescent="0.35">
      <c r="A129" s="120" t="s">
        <v>142</v>
      </c>
      <c r="B129" s="127">
        <v>5</v>
      </c>
      <c r="C129" s="38">
        <f>SUM('[1]17-1-2025'!C129,B129)</f>
        <v>142</v>
      </c>
      <c r="D129" s="97">
        <v>175</v>
      </c>
      <c r="E129" s="47">
        <v>483.8</v>
      </c>
      <c r="F129" s="118" t="s">
        <v>25</v>
      </c>
      <c r="G129" s="146">
        <v>71</v>
      </c>
      <c r="H129" s="41">
        <f>C129/D129*100</f>
        <v>81.142857142857139</v>
      </c>
      <c r="I129" s="41">
        <f>C129/E129*100</f>
        <v>29.350971475816451</v>
      </c>
      <c r="J129" s="12"/>
      <c r="K129" s="135"/>
    </row>
    <row r="130" spans="1:11" ht="24.6" thickTop="1" thickBot="1" x14ac:dyDescent="0.35">
      <c r="A130" s="90" t="s">
        <v>143</v>
      </c>
      <c r="B130" s="127">
        <v>2</v>
      </c>
      <c r="C130" s="38">
        <f>SUM('[1]17-1-2025'!C130,B130)</f>
        <v>152</v>
      </c>
      <c r="D130" s="46">
        <v>192</v>
      </c>
      <c r="E130" s="47">
        <v>424</v>
      </c>
      <c r="F130" s="47" t="s">
        <v>25</v>
      </c>
      <c r="G130" s="48">
        <v>54</v>
      </c>
      <c r="H130" s="41">
        <f>C130/D130*100</f>
        <v>79.166666666666657</v>
      </c>
      <c r="I130" s="41">
        <f>C130/E130*100</f>
        <v>35.849056603773583</v>
      </c>
      <c r="J130" s="143"/>
      <c r="K130" s="135"/>
    </row>
    <row r="131" spans="1:11" ht="24.6" thickTop="1" thickBot="1" x14ac:dyDescent="0.35">
      <c r="A131" s="90" t="s">
        <v>144</v>
      </c>
      <c r="B131" s="127">
        <v>3</v>
      </c>
      <c r="C131" s="38">
        <f>SUM('[1]17-1-2025'!C131,B131)</f>
        <v>88</v>
      </c>
      <c r="D131" s="46">
        <v>147</v>
      </c>
      <c r="E131" s="47">
        <v>460</v>
      </c>
      <c r="F131" s="47" t="s">
        <v>25</v>
      </c>
      <c r="G131" s="48">
        <v>64</v>
      </c>
      <c r="H131" s="41">
        <f>C131/D131*100</f>
        <v>59.863945578231295</v>
      </c>
      <c r="I131" s="41">
        <f>C131/E131*100</f>
        <v>19.130434782608695</v>
      </c>
      <c r="J131" s="143"/>
      <c r="K131" s="135"/>
    </row>
    <row r="132" spans="1:11" ht="24.6" thickTop="1" thickBot="1" x14ac:dyDescent="0.35">
      <c r="A132" s="102" t="s">
        <v>145</v>
      </c>
      <c r="B132" s="127">
        <v>0</v>
      </c>
      <c r="C132" s="38">
        <f>SUM('[1]17-1-2025'!C132,B132)</f>
        <v>0</v>
      </c>
      <c r="D132" s="97"/>
      <c r="E132" s="105">
        <v>359.9</v>
      </c>
      <c r="F132" s="103" t="s">
        <v>25</v>
      </c>
      <c r="G132" s="139">
        <v>63</v>
      </c>
      <c r="H132" s="41"/>
      <c r="I132" s="41"/>
      <c r="J132" s="147" t="s">
        <v>146</v>
      </c>
      <c r="K132" s="135"/>
    </row>
    <row r="133" spans="1:11" ht="24.6" thickTop="1" thickBot="1" x14ac:dyDescent="0.35">
      <c r="A133" s="104" t="s">
        <v>147</v>
      </c>
      <c r="B133" s="127">
        <v>0</v>
      </c>
      <c r="C133" s="38">
        <f>SUM('[1]17-1-2025'!C133,B133)</f>
        <v>0</v>
      </c>
      <c r="D133" s="46"/>
      <c r="E133" s="47">
        <v>359.3</v>
      </c>
      <c r="F133" s="105" t="s">
        <v>25</v>
      </c>
      <c r="G133" s="148">
        <v>26</v>
      </c>
      <c r="H133" s="41"/>
      <c r="I133" s="41"/>
      <c r="J133" s="12" t="s">
        <v>146</v>
      </c>
      <c r="K133" s="135"/>
    </row>
    <row r="134" spans="1:11" ht="24.6" thickTop="1" thickBot="1" x14ac:dyDescent="0.35">
      <c r="A134" s="90" t="s">
        <v>148</v>
      </c>
      <c r="B134" s="127">
        <v>0</v>
      </c>
      <c r="C134" s="38">
        <f>SUM('[1]17-1-2025'!C134,B134)</f>
        <v>62</v>
      </c>
      <c r="D134" s="46">
        <v>260</v>
      </c>
      <c r="E134" s="47">
        <v>372.4</v>
      </c>
      <c r="F134" s="47" t="s">
        <v>25</v>
      </c>
      <c r="G134" s="48">
        <v>63</v>
      </c>
      <c r="H134" s="41">
        <f t="shared" si="18"/>
        <v>23.846153846153847</v>
      </c>
      <c r="I134" s="41">
        <f t="shared" si="19"/>
        <v>16.648764769065522</v>
      </c>
      <c r="J134" s="143"/>
      <c r="K134" s="149"/>
    </row>
    <row r="135" spans="1:11" ht="24.6" thickTop="1" thickBot="1" x14ac:dyDescent="0.35">
      <c r="A135" s="90" t="s">
        <v>149</v>
      </c>
      <c r="B135" s="127">
        <v>0</v>
      </c>
      <c r="C135" s="38">
        <f>SUM('[1]17-1-2025'!C135,B135)</f>
        <v>0</v>
      </c>
      <c r="D135" s="46"/>
      <c r="E135" s="118">
        <v>371.3</v>
      </c>
      <c r="F135" s="47" t="s">
        <v>60</v>
      </c>
      <c r="G135" s="48">
        <v>61</v>
      </c>
      <c r="H135" s="41"/>
      <c r="I135" s="41"/>
      <c r="J135" s="143" t="s">
        <v>146</v>
      </c>
      <c r="K135" s="150"/>
    </row>
    <row r="136" spans="1:11" ht="24.6" thickTop="1" thickBot="1" x14ac:dyDescent="0.35">
      <c r="A136" s="59" t="s">
        <v>150</v>
      </c>
      <c r="B136" s="127">
        <v>0</v>
      </c>
      <c r="C136" s="38">
        <f>SUM('[1]17-1-2025'!C136,B136)</f>
        <v>31.5</v>
      </c>
      <c r="D136" s="60">
        <v>146</v>
      </c>
      <c r="E136" s="61">
        <v>235.2</v>
      </c>
      <c r="F136" s="61" t="s">
        <v>84</v>
      </c>
      <c r="G136" s="62">
        <v>52</v>
      </c>
      <c r="H136" s="41">
        <f t="shared" si="18"/>
        <v>21.575342465753426</v>
      </c>
      <c r="I136" s="41">
        <f t="shared" si="19"/>
        <v>13.392857142857142</v>
      </c>
      <c r="J136" s="151"/>
      <c r="K136" s="79">
        <f>AVERAGE(B136)</f>
        <v>0</v>
      </c>
    </row>
    <row r="137" spans="1:11" ht="24" thickTop="1" x14ac:dyDescent="0.3">
      <c r="A137" s="66"/>
      <c r="B137" s="152"/>
      <c r="C137" s="153"/>
      <c r="D137" s="152"/>
      <c r="E137" s="69"/>
      <c r="F137" s="69"/>
      <c r="G137" s="69"/>
      <c r="H137" s="113"/>
      <c r="I137" s="113"/>
      <c r="J137" s="12"/>
      <c r="K137" s="12"/>
    </row>
    <row r="138" spans="1:11" ht="23.4" x14ac:dyDescent="0.3">
      <c r="A138" s="66"/>
      <c r="B138" s="67"/>
      <c r="C138" s="154"/>
      <c r="D138" s="68"/>
      <c r="E138" s="69"/>
      <c r="F138" s="69"/>
      <c r="G138" s="69"/>
      <c r="H138" s="70"/>
      <c r="I138" s="70"/>
      <c r="J138" s="12"/>
      <c r="K138" s="12"/>
    </row>
    <row r="139" spans="1:11" ht="23.4" x14ac:dyDescent="0.3">
      <c r="A139" s="66"/>
      <c r="B139" s="67"/>
      <c r="C139" s="155"/>
      <c r="D139" s="68"/>
      <c r="E139" s="69"/>
      <c r="F139" s="69"/>
      <c r="G139" s="69"/>
      <c r="H139" s="70"/>
      <c r="I139" s="70"/>
      <c r="J139" s="12"/>
      <c r="K139" s="12"/>
    </row>
    <row r="140" spans="1:11" ht="24" thickBot="1" x14ac:dyDescent="0.3">
      <c r="A140" s="71"/>
      <c r="B140" s="72"/>
      <c r="C140" s="72"/>
      <c r="D140" s="72"/>
      <c r="E140" s="74" t="s">
        <v>151</v>
      </c>
      <c r="F140" s="74"/>
      <c r="G140" s="74"/>
      <c r="H140" s="75"/>
      <c r="I140" s="75"/>
      <c r="J140" s="76"/>
      <c r="K140" s="76"/>
    </row>
    <row r="141" spans="1:11" ht="24.6" thickTop="1" thickBot="1" x14ac:dyDescent="0.35">
      <c r="A141" s="86" t="s">
        <v>152</v>
      </c>
      <c r="B141" s="87">
        <v>1.5</v>
      </c>
      <c r="C141" s="38">
        <f>SUM('[1]17-1-2025'!C141,B141)</f>
        <v>1.5</v>
      </c>
      <c r="D141" s="97"/>
      <c r="E141" s="39">
        <v>545</v>
      </c>
      <c r="F141" s="39" t="s">
        <v>25</v>
      </c>
      <c r="G141" s="103">
        <v>71</v>
      </c>
      <c r="H141" s="41"/>
      <c r="I141" s="41"/>
      <c r="J141" s="42" t="s">
        <v>48</v>
      </c>
      <c r="K141" s="122">
        <f>AVERAGE(B141:B142)</f>
        <v>0.75</v>
      </c>
    </row>
    <row r="142" spans="1:11" ht="24.6" thickTop="1" thickBot="1" x14ac:dyDescent="0.35">
      <c r="A142" s="90" t="s">
        <v>153</v>
      </c>
      <c r="B142" s="87">
        <v>0</v>
      </c>
      <c r="C142" s="38">
        <f>SUM('[1]17-1-2025'!C142,B142)</f>
        <v>71</v>
      </c>
      <c r="D142" s="46">
        <v>290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24.482758620689655</v>
      </c>
      <c r="I142" s="41">
        <f t="shared" ref="I142:I152" si="21">C142/E142*100</f>
        <v>14.262756126958617</v>
      </c>
      <c r="J142" s="51" t="s">
        <v>48</v>
      </c>
      <c r="K142" s="122"/>
    </row>
    <row r="143" spans="1:11" ht="24.6" thickTop="1" thickBot="1" x14ac:dyDescent="0.35">
      <c r="A143" s="102" t="s">
        <v>151</v>
      </c>
      <c r="B143" s="87">
        <v>1.5</v>
      </c>
      <c r="C143" s="38">
        <f>SUM('[1]17-1-2025'!C143,B143)</f>
        <v>115.5</v>
      </c>
      <c r="D143" s="97">
        <v>224</v>
      </c>
      <c r="E143" s="103">
        <v>460.4</v>
      </c>
      <c r="F143" s="103" t="s">
        <v>28</v>
      </c>
      <c r="G143" s="103">
        <v>58</v>
      </c>
      <c r="H143" s="41">
        <f t="shared" si="20"/>
        <v>51.5625</v>
      </c>
      <c r="I143" s="41">
        <f t="shared" si="21"/>
        <v>25.086880973066901</v>
      </c>
      <c r="J143" s="121"/>
      <c r="K143" s="156"/>
    </row>
    <row r="144" spans="1:11" ht="24.6" thickTop="1" thickBot="1" x14ac:dyDescent="0.35">
      <c r="A144" s="104" t="s">
        <v>154</v>
      </c>
      <c r="B144" s="87">
        <v>0</v>
      </c>
      <c r="C144" s="38">
        <f>SUM('[1]17-1-2025'!C144,B144)</f>
        <v>0</v>
      </c>
      <c r="D144" s="46"/>
      <c r="E144" s="105">
        <v>356.9</v>
      </c>
      <c r="F144" s="105" t="s">
        <v>60</v>
      </c>
      <c r="G144" s="105">
        <v>71</v>
      </c>
      <c r="H144" s="41"/>
      <c r="I144" s="41"/>
      <c r="J144" s="110" t="s">
        <v>48</v>
      </c>
      <c r="K144" s="125"/>
    </row>
    <row r="145" spans="1:11" ht="48" thickTop="1" thickBot="1" x14ac:dyDescent="0.35">
      <c r="A145" s="90" t="s">
        <v>155</v>
      </c>
      <c r="B145" s="87">
        <v>0</v>
      </c>
      <c r="C145" s="38">
        <f>SUM('[1]17-1-2025'!C145,B145)</f>
        <v>76.5</v>
      </c>
      <c r="D145" s="46">
        <v>146</v>
      </c>
      <c r="E145" s="47">
        <v>325</v>
      </c>
      <c r="F145" s="47" t="s">
        <v>60</v>
      </c>
      <c r="G145" s="47">
        <v>71</v>
      </c>
      <c r="H145" s="41">
        <f t="shared" si="20"/>
        <v>52.397260273972599</v>
      </c>
      <c r="I145" s="41">
        <f t="shared" si="21"/>
        <v>23.53846153846154</v>
      </c>
      <c r="J145" s="100" t="s">
        <v>48</v>
      </c>
      <c r="K145" s="125"/>
    </row>
    <row r="146" spans="1:11" ht="24.6" thickTop="1" thickBot="1" x14ac:dyDescent="0.35">
      <c r="A146" s="90" t="s">
        <v>156</v>
      </c>
      <c r="B146" s="87">
        <v>0</v>
      </c>
      <c r="C146" s="38">
        <f>SUM('[1]17-1-2025'!C146,B146)</f>
        <v>52.5</v>
      </c>
      <c r="D146" s="46">
        <v>108</v>
      </c>
      <c r="E146" s="47">
        <v>374.2</v>
      </c>
      <c r="F146" s="47" t="s">
        <v>60</v>
      </c>
      <c r="G146" s="47">
        <v>71</v>
      </c>
      <c r="H146" s="41">
        <f t="shared" si="20"/>
        <v>48.611111111111107</v>
      </c>
      <c r="I146" s="41">
        <f t="shared" si="21"/>
        <v>14.029930518439338</v>
      </c>
      <c r="J146" s="51"/>
      <c r="K146" s="122">
        <f>AVERAGE(B143:B149)</f>
        <v>0.42857142857142855</v>
      </c>
    </row>
    <row r="147" spans="1:11" ht="24.6" thickTop="1" thickBot="1" x14ac:dyDescent="0.35">
      <c r="A147" s="90" t="s">
        <v>157</v>
      </c>
      <c r="B147" s="87">
        <v>1</v>
      </c>
      <c r="C147" s="38">
        <f>SUM('[1]17-1-2025'!C147,B147)</f>
        <v>35</v>
      </c>
      <c r="D147" s="46">
        <v>176.5</v>
      </c>
      <c r="E147" s="47">
        <v>351.9</v>
      </c>
      <c r="F147" s="47" t="s">
        <v>60</v>
      </c>
      <c r="G147" s="47">
        <v>71</v>
      </c>
      <c r="H147" s="41">
        <f t="shared" si="20"/>
        <v>19.830028328611899</v>
      </c>
      <c r="I147" s="41">
        <f t="shared" si="21"/>
        <v>9.9460073884626325</v>
      </c>
      <c r="J147" s="51"/>
      <c r="K147" s="122"/>
    </row>
    <row r="148" spans="1:11" ht="48" thickTop="1" thickBot="1" x14ac:dyDescent="0.35">
      <c r="A148" s="90" t="s">
        <v>158</v>
      </c>
      <c r="B148" s="87">
        <v>0</v>
      </c>
      <c r="C148" s="38">
        <f>SUM('[1]17-1-2025'!C148,B148)</f>
        <v>15</v>
      </c>
      <c r="D148" s="46">
        <v>167.5</v>
      </c>
      <c r="E148" s="47">
        <v>344.9</v>
      </c>
      <c r="F148" s="47" t="s">
        <v>60</v>
      </c>
      <c r="G148" s="47">
        <v>58</v>
      </c>
      <c r="H148" s="41">
        <f t="shared" si="20"/>
        <v>8.9552238805970141</v>
      </c>
      <c r="I148" s="41">
        <f t="shared" si="21"/>
        <v>4.3490866917947235</v>
      </c>
      <c r="J148" s="51" t="s">
        <v>48</v>
      </c>
      <c r="K148" s="125"/>
    </row>
    <row r="149" spans="1:11" ht="24.6" thickTop="1" thickBot="1" x14ac:dyDescent="0.35">
      <c r="A149" s="104" t="s">
        <v>159</v>
      </c>
      <c r="B149" s="87">
        <v>0.5</v>
      </c>
      <c r="C149" s="38">
        <f>SUM('[1]17-1-2025'!C149,B149)</f>
        <v>50.5</v>
      </c>
      <c r="D149" s="93">
        <v>198</v>
      </c>
      <c r="E149" s="105">
        <v>323.10000000000002</v>
      </c>
      <c r="F149" s="105" t="s">
        <v>60</v>
      </c>
      <c r="G149" s="105">
        <v>67</v>
      </c>
      <c r="H149" s="41">
        <f t="shared" si="20"/>
        <v>25.505050505050502</v>
      </c>
      <c r="I149" s="41">
        <f t="shared" si="21"/>
        <v>15.629835964097802</v>
      </c>
      <c r="J149" s="131"/>
      <c r="K149" s="157"/>
    </row>
    <row r="150" spans="1:11" ht="24.6" thickTop="1" thickBot="1" x14ac:dyDescent="0.35">
      <c r="A150" s="90" t="s">
        <v>160</v>
      </c>
      <c r="B150" s="87">
        <v>1.5</v>
      </c>
      <c r="C150" s="38">
        <f>SUM('[1]17-1-2025'!C150,B150)</f>
        <v>51.5</v>
      </c>
      <c r="D150" s="46">
        <v>134</v>
      </c>
      <c r="E150" s="47">
        <v>286.7</v>
      </c>
      <c r="F150" s="47" t="s">
        <v>84</v>
      </c>
      <c r="G150" s="47">
        <v>63</v>
      </c>
      <c r="H150" s="41">
        <f t="shared" si="20"/>
        <v>38.432835820895519</v>
      </c>
      <c r="I150" s="41">
        <f t="shared" si="21"/>
        <v>17.963027554935472</v>
      </c>
      <c r="J150" s="100"/>
      <c r="K150" s="108">
        <f>AVERAGE(B150)</f>
        <v>1.5</v>
      </c>
    </row>
    <row r="151" spans="1:11" ht="24.6" thickTop="1" thickBot="1" x14ac:dyDescent="0.35">
      <c r="A151" s="90" t="s">
        <v>161</v>
      </c>
      <c r="B151" s="87">
        <v>0</v>
      </c>
      <c r="C151" s="38">
        <f>SUM('[1]17-1-2025'!C151,B151)</f>
        <v>13.5</v>
      </c>
      <c r="D151" s="46">
        <v>145</v>
      </c>
      <c r="E151" s="47">
        <v>232</v>
      </c>
      <c r="F151" s="47" t="s">
        <v>35</v>
      </c>
      <c r="G151" s="158">
        <v>20</v>
      </c>
      <c r="H151" s="41">
        <f t="shared" si="20"/>
        <v>9.3103448275862082</v>
      </c>
      <c r="I151" s="41">
        <f t="shared" si="21"/>
        <v>5.818965517241379</v>
      </c>
      <c r="J151" s="51" t="s">
        <v>48</v>
      </c>
      <c r="K151" s="108">
        <f>AVERAGE(B151)</f>
        <v>0</v>
      </c>
    </row>
    <row r="152" spans="1:11" ht="24.6" thickTop="1" thickBot="1" x14ac:dyDescent="0.35">
      <c r="A152" s="92" t="s">
        <v>162</v>
      </c>
      <c r="B152" s="87">
        <v>1</v>
      </c>
      <c r="C152" s="38">
        <f>SUM('[1]17-1-2025'!C152,B152)</f>
        <v>26</v>
      </c>
      <c r="D152" s="159">
        <v>137.5</v>
      </c>
      <c r="E152" s="61">
        <v>222</v>
      </c>
      <c r="F152" s="103" t="s">
        <v>37</v>
      </c>
      <c r="G152" s="139">
        <v>20</v>
      </c>
      <c r="H152" s="41">
        <f t="shared" si="20"/>
        <v>18.90909090909091</v>
      </c>
      <c r="I152" s="41">
        <f t="shared" si="21"/>
        <v>11.711711711711711</v>
      </c>
      <c r="J152" s="64"/>
      <c r="K152" s="122">
        <f>AVERAGE(B152)</f>
        <v>1</v>
      </c>
    </row>
    <row r="153" spans="1:11" ht="24.6" thickTop="1" thickBot="1" x14ac:dyDescent="0.3">
      <c r="A153" s="71"/>
      <c r="B153" s="160"/>
      <c r="C153" s="160"/>
      <c r="D153" s="160"/>
      <c r="E153" s="81" t="s">
        <v>163</v>
      </c>
      <c r="F153" s="81"/>
      <c r="G153" s="81"/>
      <c r="H153" s="82"/>
      <c r="I153" s="82"/>
      <c r="J153" s="83"/>
      <c r="K153" s="83"/>
    </row>
    <row r="154" spans="1:11" ht="24.6" thickTop="1" thickBot="1" x14ac:dyDescent="0.35">
      <c r="A154" s="86" t="s">
        <v>164</v>
      </c>
      <c r="B154" s="87">
        <v>0</v>
      </c>
      <c r="C154" s="38">
        <f>SUM('[1]17-1-2025'!C154,B154)</f>
        <v>18.5</v>
      </c>
      <c r="D154" s="97">
        <v>112</v>
      </c>
      <c r="E154" s="39">
        <v>227.7</v>
      </c>
      <c r="F154" s="39" t="s">
        <v>60</v>
      </c>
      <c r="G154" s="39">
        <v>64</v>
      </c>
      <c r="H154" s="41">
        <f>C154/D154*100</f>
        <v>16.517857142857142</v>
      </c>
      <c r="I154" s="41">
        <f>C154/E154*100</f>
        <v>8.1247255160298639</v>
      </c>
      <c r="J154" s="42"/>
      <c r="K154" s="161">
        <f>AVERAGE(B154)</f>
        <v>0</v>
      </c>
    </row>
    <row r="155" spans="1:11" ht="24.6" thickTop="1" thickBot="1" x14ac:dyDescent="0.35">
      <c r="A155" s="90" t="s">
        <v>165</v>
      </c>
      <c r="B155" s="87">
        <v>0</v>
      </c>
      <c r="C155" s="38">
        <f>SUM('[1]17-1-2025'!C155,B155)</f>
        <v>14</v>
      </c>
      <c r="D155" s="46">
        <v>133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10.526315789473683</v>
      </c>
      <c r="I155" s="41">
        <f t="shared" ref="I155:I161" si="23">C155/E155*100</f>
        <v>6.1592608886933569</v>
      </c>
      <c r="J155" s="51"/>
      <c r="K155" s="122">
        <f>AVERAGE(B155:B157)</f>
        <v>0.5</v>
      </c>
    </row>
    <row r="156" spans="1:11" ht="24.6" thickTop="1" thickBot="1" x14ac:dyDescent="0.35">
      <c r="A156" s="102" t="s">
        <v>163</v>
      </c>
      <c r="B156" s="87">
        <v>1.5</v>
      </c>
      <c r="C156" s="38">
        <f>SUM('[1]17-1-2025'!C156,B156)</f>
        <v>24</v>
      </c>
      <c r="D156" s="97">
        <v>124.5</v>
      </c>
      <c r="E156" s="103">
        <v>165.9</v>
      </c>
      <c r="F156" s="103" t="s">
        <v>35</v>
      </c>
      <c r="G156" s="103">
        <v>64</v>
      </c>
      <c r="H156" s="41">
        <f t="shared" si="22"/>
        <v>19.277108433734941</v>
      </c>
      <c r="I156" s="41">
        <f t="shared" si="23"/>
        <v>14.466546112115733</v>
      </c>
      <c r="J156" s="109"/>
      <c r="K156" s="162"/>
    </row>
    <row r="157" spans="1:11" ht="24.6" thickTop="1" thickBot="1" x14ac:dyDescent="0.35">
      <c r="A157" s="102" t="s">
        <v>166</v>
      </c>
      <c r="B157" s="87">
        <v>0</v>
      </c>
      <c r="C157" s="38">
        <f>SUM('[1]17-1-2025'!C157,B157)</f>
        <v>0</v>
      </c>
      <c r="D157" s="97"/>
      <c r="E157" s="103">
        <v>188.4</v>
      </c>
      <c r="F157" s="103" t="s">
        <v>33</v>
      </c>
      <c r="G157" s="103">
        <v>54</v>
      </c>
      <c r="H157" s="41"/>
      <c r="I157" s="41"/>
      <c r="J157" s="109" t="s">
        <v>48</v>
      </c>
      <c r="K157" s="163"/>
    </row>
    <row r="158" spans="1:11" ht="24.6" thickTop="1" thickBot="1" x14ac:dyDescent="0.35">
      <c r="A158" s="104" t="s">
        <v>167</v>
      </c>
      <c r="B158" s="87">
        <v>0</v>
      </c>
      <c r="C158" s="38">
        <f>SUM('[1]17-1-2025'!C158,B158)</f>
        <v>24.5</v>
      </c>
      <c r="D158" s="46">
        <v>106.5</v>
      </c>
      <c r="E158" s="105">
        <v>148.6</v>
      </c>
      <c r="F158" s="105" t="s">
        <v>47</v>
      </c>
      <c r="G158" s="105">
        <v>53</v>
      </c>
      <c r="H158" s="41">
        <f t="shared" si="22"/>
        <v>23.004694835680752</v>
      </c>
      <c r="I158" s="41">
        <f t="shared" si="23"/>
        <v>16.48721399730821</v>
      </c>
      <c r="J158" s="109"/>
      <c r="K158" s="135"/>
    </row>
    <row r="159" spans="1:11" ht="24.6" thickTop="1" thickBot="1" x14ac:dyDescent="0.35">
      <c r="A159" s="90" t="s">
        <v>168</v>
      </c>
      <c r="B159" s="87">
        <v>0</v>
      </c>
      <c r="C159" s="38">
        <f>SUM('[1]17-1-2025'!C159,B159)</f>
        <v>41.5</v>
      </c>
      <c r="D159" s="46">
        <v>109.5</v>
      </c>
      <c r="E159" s="47">
        <v>147.69999999999999</v>
      </c>
      <c r="F159" s="47" t="s">
        <v>47</v>
      </c>
      <c r="G159" s="47">
        <v>53</v>
      </c>
      <c r="H159" s="41">
        <f t="shared" si="22"/>
        <v>37.899543378995432</v>
      </c>
      <c r="I159" s="41">
        <f t="shared" si="23"/>
        <v>28.097494922139475</v>
      </c>
      <c r="J159" s="51"/>
      <c r="K159" s="122">
        <f>AVERAGE(B158:B161)</f>
        <v>0</v>
      </c>
    </row>
    <row r="160" spans="1:11" ht="24.6" thickTop="1" thickBot="1" x14ac:dyDescent="0.35">
      <c r="A160" s="90" t="s">
        <v>169</v>
      </c>
      <c r="B160" s="87">
        <v>0</v>
      </c>
      <c r="C160" s="38">
        <f>SUM('[1]17-1-2025'!C160,B160)</f>
        <v>47</v>
      </c>
      <c r="D160" s="46">
        <v>115.5</v>
      </c>
      <c r="E160" s="47">
        <v>152.5</v>
      </c>
      <c r="F160" s="47" t="s">
        <v>47</v>
      </c>
      <c r="G160" s="47">
        <v>47</v>
      </c>
      <c r="H160" s="41">
        <f t="shared" si="22"/>
        <v>40.692640692640694</v>
      </c>
      <c r="I160" s="41">
        <f t="shared" si="23"/>
        <v>30.819672131147541</v>
      </c>
      <c r="J160" s="51"/>
      <c r="K160" s="164"/>
    </row>
    <row r="161" spans="1:11" ht="48" thickTop="1" thickBot="1" x14ac:dyDescent="0.35">
      <c r="A161" s="92" t="s">
        <v>170</v>
      </c>
      <c r="B161" s="87">
        <v>0</v>
      </c>
      <c r="C161" s="38">
        <f>SUM('[1]17-1-2025'!C161,B161)</f>
        <v>37</v>
      </c>
      <c r="D161" s="93">
        <v>86</v>
      </c>
      <c r="E161" s="105">
        <v>179.5</v>
      </c>
      <c r="F161" s="105" t="s">
        <v>47</v>
      </c>
      <c r="G161" s="105">
        <v>54</v>
      </c>
      <c r="H161" s="41">
        <f t="shared" si="22"/>
        <v>43.02325581395349</v>
      </c>
      <c r="I161" s="41">
        <f t="shared" si="23"/>
        <v>20.612813370473539</v>
      </c>
      <c r="J161" s="64"/>
      <c r="K161" s="137"/>
    </row>
    <row r="162" spans="1:11" ht="24.6" thickTop="1" thickBot="1" x14ac:dyDescent="0.3">
      <c r="A162" s="71"/>
      <c r="B162" s="112"/>
      <c r="C162" s="38"/>
      <c r="D162" s="96"/>
      <c r="E162" s="81" t="s">
        <v>171</v>
      </c>
      <c r="F162" s="81"/>
      <c r="G162" s="81"/>
      <c r="H162" s="82"/>
      <c r="I162" s="82"/>
      <c r="J162" s="83"/>
      <c r="K162" s="83"/>
    </row>
    <row r="163" spans="1:11" ht="24.6" thickTop="1" thickBot="1" x14ac:dyDescent="0.35">
      <c r="A163" s="86" t="s">
        <v>172</v>
      </c>
      <c r="B163" s="87">
        <v>0</v>
      </c>
      <c r="C163" s="38">
        <f>SUM('[1]17-1-2025'!C163,B163)</f>
        <v>27.5</v>
      </c>
      <c r="D163" s="46">
        <v>207</v>
      </c>
      <c r="E163" s="39">
        <v>587.79999999999995</v>
      </c>
      <c r="F163" s="47" t="s">
        <v>25</v>
      </c>
      <c r="G163" s="47">
        <v>63</v>
      </c>
      <c r="H163" s="41">
        <f>C163/D163*100</f>
        <v>13.285024154589372</v>
      </c>
      <c r="I163" s="41">
        <f>C163/E163*100</f>
        <v>4.6784620619258259</v>
      </c>
      <c r="J163" s="136"/>
      <c r="K163" s="99"/>
    </row>
    <row r="164" spans="1:11" ht="24.6" thickTop="1" thickBot="1" x14ac:dyDescent="0.35">
      <c r="A164" s="102" t="s">
        <v>173</v>
      </c>
      <c r="B164" s="87">
        <v>0</v>
      </c>
      <c r="C164" s="38">
        <f>SUM('[1]17-1-2025'!C164,B164)</f>
        <v>25</v>
      </c>
      <c r="D164" s="46">
        <v>193.5</v>
      </c>
      <c r="E164" s="103">
        <v>533.29999999999995</v>
      </c>
      <c r="F164" s="103" t="s">
        <v>25</v>
      </c>
      <c r="G164" s="103">
        <v>59</v>
      </c>
      <c r="H164" s="41">
        <f t="shared" ref="H164:H171" si="24">C164/D164*100</f>
        <v>12.919896640826872</v>
      </c>
      <c r="I164" s="41">
        <f t="shared" ref="I164:I171" si="25">C164/E164*100</f>
        <v>4.6877929870616919</v>
      </c>
      <c r="J164" s="119"/>
      <c r="K164" s="125"/>
    </row>
    <row r="165" spans="1:11" ht="24.6" thickTop="1" thickBot="1" x14ac:dyDescent="0.35">
      <c r="A165" s="165" t="s">
        <v>174</v>
      </c>
      <c r="B165" s="87">
        <v>0</v>
      </c>
      <c r="C165" s="38">
        <f>SUM('[1]17-1-2025'!C165,B165)</f>
        <v>55.5</v>
      </c>
      <c r="D165" s="97">
        <v>192.3</v>
      </c>
      <c r="E165" s="118">
        <v>432.3</v>
      </c>
      <c r="F165" s="118" t="s">
        <v>25</v>
      </c>
      <c r="G165" s="118">
        <v>59</v>
      </c>
      <c r="H165" s="41">
        <f t="shared" si="24"/>
        <v>28.861154446177846</v>
      </c>
      <c r="I165" s="41">
        <f t="shared" si="25"/>
        <v>12.838306731436502</v>
      </c>
      <c r="J165" s="106"/>
      <c r="K165" s="125"/>
    </row>
    <row r="166" spans="1:11" ht="24.6" thickTop="1" thickBot="1" x14ac:dyDescent="0.35">
      <c r="A166" s="90" t="s">
        <v>175</v>
      </c>
      <c r="B166" s="87">
        <v>0</v>
      </c>
      <c r="C166" s="38">
        <f>SUM('[1]17-1-2025'!C166,B166)</f>
        <v>60.5</v>
      </c>
      <c r="D166" s="46">
        <v>141</v>
      </c>
      <c r="E166" s="47">
        <v>380.8</v>
      </c>
      <c r="F166" s="47" t="s">
        <v>25</v>
      </c>
      <c r="G166" s="47">
        <v>58</v>
      </c>
      <c r="H166" s="41">
        <f t="shared" si="24"/>
        <v>42.907801418439718</v>
      </c>
      <c r="I166" s="41">
        <f t="shared" si="25"/>
        <v>15.887605042016805</v>
      </c>
      <c r="J166" s="51"/>
      <c r="K166" s="122"/>
    </row>
    <row r="167" spans="1:11" ht="24.6" thickTop="1" thickBot="1" x14ac:dyDescent="0.35">
      <c r="A167" s="90" t="s">
        <v>176</v>
      </c>
      <c r="B167" s="87">
        <v>0</v>
      </c>
      <c r="C167" s="38">
        <f>SUM('[1]17-1-2025'!C167,B167)</f>
        <v>67</v>
      </c>
      <c r="D167" s="46">
        <v>249.1</v>
      </c>
      <c r="E167" s="47">
        <v>425.6</v>
      </c>
      <c r="F167" s="47" t="s">
        <v>25</v>
      </c>
      <c r="G167" s="47">
        <v>66</v>
      </c>
      <c r="H167" s="41">
        <f t="shared" si="24"/>
        <v>26.896828582898436</v>
      </c>
      <c r="I167" s="41">
        <f t="shared" si="25"/>
        <v>15.742481203007518</v>
      </c>
      <c r="J167" s="51"/>
      <c r="K167" s="122">
        <f>AVERAGE(B163:B171)</f>
        <v>0</v>
      </c>
    </row>
    <row r="168" spans="1:11" ht="24.6" thickTop="1" thickBot="1" x14ac:dyDescent="0.35">
      <c r="A168" s="90" t="s">
        <v>177</v>
      </c>
      <c r="B168" s="87">
        <v>0</v>
      </c>
      <c r="C168" s="38">
        <f>SUM('[1]17-1-2025'!C168,B168)</f>
        <v>61.2</v>
      </c>
      <c r="D168" s="46">
        <v>165</v>
      </c>
      <c r="E168" s="47">
        <v>385.3</v>
      </c>
      <c r="F168" s="47" t="s">
        <v>25</v>
      </c>
      <c r="G168" s="47">
        <v>69</v>
      </c>
      <c r="H168" s="41">
        <f t="shared" si="24"/>
        <v>37.090909090909093</v>
      </c>
      <c r="I168" s="41">
        <f t="shared" si="25"/>
        <v>15.88372696600052</v>
      </c>
      <c r="J168" s="136"/>
      <c r="K168" s="125"/>
    </row>
    <row r="169" spans="1:11" ht="24.6" thickTop="1" thickBot="1" x14ac:dyDescent="0.35">
      <c r="A169" s="90" t="s">
        <v>178</v>
      </c>
      <c r="B169" s="87">
        <v>0</v>
      </c>
      <c r="C169" s="38">
        <f>SUM('[1]17-1-2025'!C169,B169)</f>
        <v>40</v>
      </c>
      <c r="D169" s="46">
        <v>210</v>
      </c>
      <c r="E169" s="47">
        <v>360.1</v>
      </c>
      <c r="F169" s="47" t="s">
        <v>25</v>
      </c>
      <c r="G169" s="47">
        <v>55</v>
      </c>
      <c r="H169" s="41">
        <f t="shared" si="24"/>
        <v>19.047619047619047</v>
      </c>
      <c r="I169" s="41">
        <f t="shared" si="25"/>
        <v>11.108025548458761</v>
      </c>
      <c r="J169" s="136"/>
      <c r="K169" s="125"/>
    </row>
    <row r="170" spans="1:11" ht="24.6" thickTop="1" thickBot="1" x14ac:dyDescent="0.35">
      <c r="A170" s="104" t="s">
        <v>179</v>
      </c>
      <c r="B170" s="87">
        <v>0</v>
      </c>
      <c r="C170" s="38">
        <f>SUM('[1]17-1-2025'!C170,B170)</f>
        <v>56</v>
      </c>
      <c r="D170" s="93">
        <v>157</v>
      </c>
      <c r="E170" s="105">
        <v>435.6</v>
      </c>
      <c r="F170" s="105" t="s">
        <v>25</v>
      </c>
      <c r="G170" s="105">
        <v>64</v>
      </c>
      <c r="H170" s="41">
        <f t="shared" si="24"/>
        <v>35.668789808917197</v>
      </c>
      <c r="I170" s="41">
        <f t="shared" si="25"/>
        <v>12.855831037649217</v>
      </c>
      <c r="J170" s="110"/>
      <c r="K170" s="125"/>
    </row>
    <row r="171" spans="1:11" ht="24.6" thickTop="1" thickBot="1" x14ac:dyDescent="0.35">
      <c r="A171" s="92" t="s">
        <v>180</v>
      </c>
      <c r="B171" s="87">
        <v>0</v>
      </c>
      <c r="C171" s="38">
        <f>SUM('[1]17-1-2025'!C171,B171)</f>
        <v>78</v>
      </c>
      <c r="D171" s="60">
        <v>174</v>
      </c>
      <c r="E171" s="61">
        <v>393.1</v>
      </c>
      <c r="F171" s="61" t="s">
        <v>25</v>
      </c>
      <c r="G171" s="61">
        <v>46</v>
      </c>
      <c r="H171" s="41">
        <f t="shared" si="24"/>
        <v>44.827586206896555</v>
      </c>
      <c r="I171" s="41">
        <f t="shared" si="25"/>
        <v>19.842279318239633</v>
      </c>
      <c r="J171" s="166"/>
      <c r="K171" s="126"/>
    </row>
    <row r="172" spans="1:11" ht="24" thickTop="1" x14ac:dyDescent="0.3">
      <c r="A172" s="66"/>
      <c r="B172" s="67"/>
      <c r="C172" s="111"/>
      <c r="D172" s="68"/>
      <c r="E172" s="69"/>
      <c r="F172" s="69"/>
      <c r="G172" s="112"/>
      <c r="H172" s="113"/>
      <c r="I172" s="113"/>
      <c r="J172" s="2"/>
      <c r="K172" s="167"/>
    </row>
    <row r="173" spans="1:11" ht="23.4" x14ac:dyDescent="0.3">
      <c r="A173" s="66"/>
      <c r="B173" s="67"/>
      <c r="C173" s="115"/>
      <c r="D173" s="68"/>
      <c r="E173" s="69"/>
      <c r="F173" s="69"/>
      <c r="G173" s="69"/>
      <c r="H173" s="70"/>
      <c r="I173" s="70"/>
      <c r="J173" s="2"/>
      <c r="K173" s="167"/>
    </row>
    <row r="174" spans="1:11" ht="23.4" x14ac:dyDescent="0.3">
      <c r="A174" s="66"/>
      <c r="B174" s="67"/>
      <c r="C174" s="115"/>
      <c r="D174" s="68"/>
      <c r="E174" s="69"/>
      <c r="F174" s="69"/>
      <c r="G174" s="69"/>
      <c r="H174" s="70"/>
      <c r="I174" s="70"/>
      <c r="J174" s="2"/>
      <c r="K174" s="167"/>
    </row>
    <row r="175" spans="1:11" ht="23.4" x14ac:dyDescent="0.3">
      <c r="A175" s="66"/>
      <c r="B175" s="67"/>
      <c r="C175" s="115"/>
      <c r="D175" s="68"/>
      <c r="E175" s="69"/>
      <c r="F175" s="69"/>
      <c r="G175" s="69"/>
      <c r="H175" s="70"/>
      <c r="I175" s="70"/>
      <c r="J175" s="2"/>
      <c r="K175" s="134"/>
    </row>
    <row r="176" spans="1:11" ht="24" thickBot="1" x14ac:dyDescent="0.35">
      <c r="A176" s="66"/>
      <c r="B176" s="67"/>
      <c r="C176" s="116"/>
      <c r="D176" s="68"/>
      <c r="E176" s="69"/>
      <c r="F176" s="69"/>
      <c r="G176" s="69"/>
      <c r="H176" s="75"/>
      <c r="I176" s="75"/>
      <c r="J176" s="12"/>
      <c r="K176" s="12"/>
    </row>
    <row r="177" spans="1:11" ht="24.6" thickTop="1" thickBot="1" x14ac:dyDescent="0.35">
      <c r="A177" s="86" t="s">
        <v>181</v>
      </c>
      <c r="B177" s="37">
        <v>0</v>
      </c>
      <c r="C177" s="38">
        <f>SUM('[1]17-1-2025'!C177,B177)</f>
        <v>55</v>
      </c>
      <c r="D177" s="38">
        <v>128</v>
      </c>
      <c r="E177" s="39">
        <v>316</v>
      </c>
      <c r="F177" s="39" t="s">
        <v>28</v>
      </c>
      <c r="G177" s="39">
        <v>62</v>
      </c>
      <c r="H177" s="41">
        <f>C177/D177*100</f>
        <v>42.96875</v>
      </c>
      <c r="I177" s="41">
        <f>C177/E177*100</f>
        <v>17.405063291139243</v>
      </c>
      <c r="J177" s="168"/>
      <c r="K177" s="99"/>
    </row>
    <row r="178" spans="1:11" ht="24.6" thickTop="1" thickBot="1" x14ac:dyDescent="0.35">
      <c r="A178" s="102" t="s">
        <v>182</v>
      </c>
      <c r="B178" s="37">
        <v>0</v>
      </c>
      <c r="C178" s="38">
        <f>SUM('[1]17-1-2025'!C178,B178)</f>
        <v>56.5</v>
      </c>
      <c r="D178" s="97">
        <v>105</v>
      </c>
      <c r="E178" s="103">
        <v>284.39999999999998</v>
      </c>
      <c r="F178" s="103" t="s">
        <v>60</v>
      </c>
      <c r="G178" s="103">
        <v>48</v>
      </c>
      <c r="H178" s="41">
        <f t="shared" ref="H178:H192" si="26">C178/D178*100</f>
        <v>53.80952380952381</v>
      </c>
      <c r="I178" s="41">
        <f t="shared" ref="I178:I192" si="27">C178/E178*100</f>
        <v>19.866385372714486</v>
      </c>
      <c r="J178" s="109"/>
      <c r="K178" s="101"/>
    </row>
    <row r="179" spans="1:11" ht="24.6" thickTop="1" thickBot="1" x14ac:dyDescent="0.35">
      <c r="A179" s="102" t="s">
        <v>183</v>
      </c>
      <c r="B179" s="37">
        <v>0</v>
      </c>
      <c r="C179" s="38">
        <f>SUM('[1]17-1-2025'!C179,B179)</f>
        <v>63.5</v>
      </c>
      <c r="D179" s="97">
        <v>180</v>
      </c>
      <c r="E179" s="103">
        <v>373.8</v>
      </c>
      <c r="F179" s="103" t="s">
        <v>60</v>
      </c>
      <c r="G179" s="103">
        <v>64</v>
      </c>
      <c r="H179" s="41">
        <f t="shared" si="26"/>
        <v>35.277777777777779</v>
      </c>
      <c r="I179" s="41">
        <f t="shared" si="27"/>
        <v>16.987693953986089</v>
      </c>
      <c r="J179" s="109"/>
      <c r="K179" s="101"/>
    </row>
    <row r="180" spans="1:11" ht="24.6" thickTop="1" thickBot="1" x14ac:dyDescent="0.35">
      <c r="A180" s="102" t="s">
        <v>184</v>
      </c>
      <c r="B180" s="37">
        <v>0</v>
      </c>
      <c r="C180" s="38">
        <f>SUM('[1]17-1-2025'!C180,B180)</f>
        <v>0</v>
      </c>
      <c r="D180" s="97"/>
      <c r="E180" s="103">
        <v>331.7</v>
      </c>
      <c r="F180" s="103" t="s">
        <v>60</v>
      </c>
      <c r="G180" s="103">
        <v>62</v>
      </c>
      <c r="H180" s="41"/>
      <c r="I180" s="41"/>
      <c r="J180" s="119" t="s">
        <v>146</v>
      </c>
      <c r="K180" s="125"/>
    </row>
    <row r="181" spans="1:11" ht="24.6" thickTop="1" thickBot="1" x14ac:dyDescent="0.35">
      <c r="A181" s="90" t="s">
        <v>185</v>
      </c>
      <c r="B181" s="37">
        <v>0</v>
      </c>
      <c r="C181" s="38">
        <f>SUM('[1]17-1-2025'!C181,B181)</f>
        <v>56</v>
      </c>
      <c r="D181" s="46">
        <v>158.5</v>
      </c>
      <c r="E181" s="105">
        <v>356.2</v>
      </c>
      <c r="F181" s="105" t="s">
        <v>28</v>
      </c>
      <c r="G181" s="105">
        <v>16</v>
      </c>
      <c r="H181" s="41">
        <f t="shared" si="26"/>
        <v>35.331230283911673</v>
      </c>
      <c r="I181" s="41">
        <f t="shared" si="27"/>
        <v>15.721504772599666</v>
      </c>
      <c r="J181" s="51"/>
      <c r="K181" s="122">
        <f>AVERAGE(B177:B184)</f>
        <v>0</v>
      </c>
    </row>
    <row r="182" spans="1:11" ht="24.6" thickTop="1" thickBot="1" x14ac:dyDescent="0.35">
      <c r="A182" s="90" t="s">
        <v>171</v>
      </c>
      <c r="B182" s="37">
        <v>0</v>
      </c>
      <c r="C182" s="38">
        <f>SUM('[1]17-1-2025'!C182,B182)</f>
        <v>119</v>
      </c>
      <c r="D182" s="46">
        <v>91.5</v>
      </c>
      <c r="E182" s="47">
        <v>256.60000000000002</v>
      </c>
      <c r="F182" s="47" t="s">
        <v>60</v>
      </c>
      <c r="G182" s="47">
        <v>71</v>
      </c>
      <c r="H182" s="41">
        <f t="shared" si="26"/>
        <v>130.05464480874315</v>
      </c>
      <c r="I182" s="41">
        <f t="shared" si="27"/>
        <v>46.375681995323461</v>
      </c>
      <c r="J182" s="136"/>
      <c r="K182" s="125"/>
    </row>
    <row r="183" spans="1:11" ht="24.6" thickTop="1" thickBot="1" x14ac:dyDescent="0.35">
      <c r="A183" s="120" t="s">
        <v>186</v>
      </c>
      <c r="B183" s="37">
        <v>0</v>
      </c>
      <c r="C183" s="38">
        <f>SUM('[1]17-1-2025'!C183,B183)</f>
        <v>0</v>
      </c>
      <c r="D183" s="97"/>
      <c r="E183" s="118">
        <v>275.2</v>
      </c>
      <c r="F183" s="118" t="s">
        <v>60</v>
      </c>
      <c r="G183" s="118">
        <v>58</v>
      </c>
      <c r="H183" s="41"/>
      <c r="I183" s="41"/>
      <c r="J183" s="119" t="s">
        <v>146</v>
      </c>
      <c r="K183" s="125"/>
    </row>
    <row r="184" spans="1:11" ht="24.6" thickTop="1" thickBot="1" x14ac:dyDescent="0.35">
      <c r="A184" s="90" t="s">
        <v>187</v>
      </c>
      <c r="B184" s="37">
        <v>0</v>
      </c>
      <c r="C184" s="38">
        <f>SUM('[1]17-1-2025'!C184,B184)</f>
        <v>26</v>
      </c>
      <c r="D184" s="46">
        <v>137</v>
      </c>
      <c r="E184" s="47">
        <v>267.8</v>
      </c>
      <c r="F184" s="47" t="s">
        <v>60</v>
      </c>
      <c r="G184" s="47">
        <v>63</v>
      </c>
      <c r="H184" s="41">
        <f t="shared" si="26"/>
        <v>18.978102189781019</v>
      </c>
      <c r="I184" s="41">
        <f t="shared" si="27"/>
        <v>9.7087378640776691</v>
      </c>
      <c r="J184" s="136"/>
      <c r="K184" s="125"/>
    </row>
    <row r="185" spans="1:11" ht="24.6" thickTop="1" thickBot="1" x14ac:dyDescent="0.35">
      <c r="A185" s="90" t="s">
        <v>188</v>
      </c>
      <c r="B185" s="37">
        <v>0</v>
      </c>
      <c r="C185" s="38">
        <f>SUM('[1]17-1-2025'!C185,B185)</f>
        <v>62</v>
      </c>
      <c r="D185" s="46">
        <v>138.5</v>
      </c>
      <c r="E185" s="47">
        <v>245.6</v>
      </c>
      <c r="F185" s="47" t="s">
        <v>33</v>
      </c>
      <c r="G185" s="47">
        <v>60</v>
      </c>
      <c r="H185" s="41">
        <f t="shared" si="26"/>
        <v>44.765342960288805</v>
      </c>
      <c r="I185" s="41">
        <f t="shared" si="27"/>
        <v>25.244299674267101</v>
      </c>
      <c r="J185" s="51"/>
      <c r="K185" s="169">
        <f>AVERAGE(B185:B189)</f>
        <v>0</v>
      </c>
    </row>
    <row r="186" spans="1:11" ht="24.6" thickTop="1" thickBot="1" x14ac:dyDescent="0.35">
      <c r="A186" s="90" t="s">
        <v>189</v>
      </c>
      <c r="B186" s="37">
        <v>0</v>
      </c>
      <c r="C186" s="38">
        <f>SUM('[1]17-1-2025'!C186,B186)</f>
        <v>42.699999999999996</v>
      </c>
      <c r="D186" s="46">
        <v>97</v>
      </c>
      <c r="E186" s="47">
        <v>245.3</v>
      </c>
      <c r="F186" s="47" t="s">
        <v>33</v>
      </c>
      <c r="G186" s="47">
        <v>63</v>
      </c>
      <c r="H186" s="41">
        <f t="shared" si="26"/>
        <v>44.020618556701024</v>
      </c>
      <c r="I186" s="41">
        <f t="shared" si="27"/>
        <v>17.407256420709334</v>
      </c>
      <c r="J186" s="51"/>
      <c r="K186" s="170"/>
    </row>
    <row r="187" spans="1:11" ht="24.6" thickTop="1" thickBot="1" x14ac:dyDescent="0.35">
      <c r="A187" s="90" t="s">
        <v>190</v>
      </c>
      <c r="B187" s="37">
        <v>0</v>
      </c>
      <c r="C187" s="38">
        <f>SUM('[1]17-1-2025'!C187,B187)</f>
        <v>65</v>
      </c>
      <c r="D187" s="46">
        <v>115</v>
      </c>
      <c r="E187" s="47">
        <v>247.2</v>
      </c>
      <c r="F187" s="47" t="s">
        <v>33</v>
      </c>
      <c r="G187" s="47">
        <v>58</v>
      </c>
      <c r="H187" s="41">
        <f t="shared" si="26"/>
        <v>56.521739130434781</v>
      </c>
      <c r="I187" s="41">
        <f t="shared" si="27"/>
        <v>26.294498381877023</v>
      </c>
      <c r="J187" s="51"/>
      <c r="K187" s="170"/>
    </row>
    <row r="188" spans="1:11" ht="24.6" thickTop="1" thickBot="1" x14ac:dyDescent="0.35">
      <c r="A188" s="90" t="s">
        <v>191</v>
      </c>
      <c r="B188" s="37">
        <v>0</v>
      </c>
      <c r="C188" s="38">
        <f>SUM('[1]17-1-2025'!C188,B188)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70"/>
    </row>
    <row r="189" spans="1:11" ht="24.6" thickTop="1" thickBot="1" x14ac:dyDescent="0.35">
      <c r="A189" s="90" t="s">
        <v>192</v>
      </c>
      <c r="B189" s="37">
        <v>0</v>
      </c>
      <c r="C189" s="38">
        <f>SUM('[1]17-1-2025'!C189,B189)</f>
        <v>37.5</v>
      </c>
      <c r="D189" s="46">
        <v>150</v>
      </c>
      <c r="E189" s="105">
        <v>246.3</v>
      </c>
      <c r="F189" s="105" t="s">
        <v>35</v>
      </c>
      <c r="G189" s="105">
        <v>16</v>
      </c>
      <c r="H189" s="41">
        <f t="shared" si="26"/>
        <v>25</v>
      </c>
      <c r="I189" s="41">
        <f t="shared" si="27"/>
        <v>15.225334957369061</v>
      </c>
      <c r="J189" s="171"/>
      <c r="K189" s="172"/>
    </row>
    <row r="190" spans="1:11" ht="24.6" thickTop="1" thickBot="1" x14ac:dyDescent="0.35">
      <c r="A190" s="104" t="s">
        <v>193</v>
      </c>
      <c r="B190" s="37">
        <v>0</v>
      </c>
      <c r="C190" s="38">
        <f>SUM('[1]17-1-2025'!C190,B190)</f>
        <v>44</v>
      </c>
      <c r="D190" s="46">
        <v>81.5</v>
      </c>
      <c r="E190" s="105">
        <v>202.2</v>
      </c>
      <c r="F190" s="105" t="s">
        <v>37</v>
      </c>
      <c r="G190" s="105">
        <v>62</v>
      </c>
      <c r="H190" s="41">
        <f t="shared" si="26"/>
        <v>53.987730061349694</v>
      </c>
      <c r="I190" s="41">
        <f t="shared" si="27"/>
        <v>21.760633036597429</v>
      </c>
      <c r="J190" s="110"/>
      <c r="K190" s="53">
        <f>AVERAGE(B190:B192)</f>
        <v>0</v>
      </c>
    </row>
    <row r="191" spans="1:11" ht="24.6" thickTop="1" thickBot="1" x14ac:dyDescent="0.35">
      <c r="A191" s="173" t="s">
        <v>194</v>
      </c>
      <c r="B191" s="37">
        <v>0</v>
      </c>
      <c r="C191" s="38">
        <f>SUM('[1]17-1-2025'!C191,B191)</f>
        <v>82</v>
      </c>
      <c r="D191" s="46">
        <v>118.5</v>
      </c>
      <c r="E191" s="105">
        <v>207.8</v>
      </c>
      <c r="F191" s="105" t="s">
        <v>37</v>
      </c>
      <c r="G191" s="105">
        <v>16</v>
      </c>
      <c r="H191" s="41">
        <f t="shared" si="26"/>
        <v>69.198312236286924</v>
      </c>
      <c r="I191" s="41">
        <f t="shared" si="27"/>
        <v>39.46102021174206</v>
      </c>
      <c r="J191" s="110"/>
      <c r="K191" s="50"/>
    </row>
    <row r="192" spans="1:11" ht="24.6" thickTop="1" thickBot="1" x14ac:dyDescent="0.35">
      <c r="A192" s="92" t="s">
        <v>195</v>
      </c>
      <c r="B192" s="37">
        <v>0</v>
      </c>
      <c r="C192" s="38">
        <f>SUM('[1]17-1-2025'!C192,B192)</f>
        <v>26.5</v>
      </c>
      <c r="D192" s="60">
        <v>68.5</v>
      </c>
      <c r="E192" s="61">
        <v>180.5</v>
      </c>
      <c r="F192" s="61" t="s">
        <v>47</v>
      </c>
      <c r="G192" s="61">
        <v>16</v>
      </c>
      <c r="H192" s="41">
        <f t="shared" si="26"/>
        <v>38.686131386861319</v>
      </c>
      <c r="I192" s="41">
        <f t="shared" si="27"/>
        <v>14.681440443213297</v>
      </c>
      <c r="J192" s="64"/>
      <c r="K192" s="65"/>
    </row>
    <row r="193" spans="1:11" ht="24.6" thickTop="1" thickBot="1" x14ac:dyDescent="0.35">
      <c r="A193" s="84"/>
      <c r="B193" s="37"/>
      <c r="C193" s="38">
        <f>SUM('[1]17-1-2025'!C193,B193)</f>
        <v>0</v>
      </c>
      <c r="D193" s="73"/>
      <c r="E193" s="74" t="s">
        <v>196</v>
      </c>
      <c r="F193" s="74"/>
      <c r="G193" s="81"/>
      <c r="H193" s="82"/>
      <c r="I193" s="82"/>
      <c r="J193" s="76"/>
      <c r="K193" s="76"/>
    </row>
    <row r="194" spans="1:11" ht="24.6" thickTop="1" thickBot="1" x14ac:dyDescent="0.35">
      <c r="A194" s="86" t="s">
        <v>196</v>
      </c>
      <c r="B194" s="87">
        <v>0</v>
      </c>
      <c r="C194" s="38">
        <f>SUM('[1]17-1-2025'!C194,B194)</f>
        <v>30.1</v>
      </c>
      <c r="D194" s="97">
        <v>59.3</v>
      </c>
      <c r="E194" s="39">
        <v>160.5</v>
      </c>
      <c r="F194" s="39" t="s">
        <v>47</v>
      </c>
      <c r="G194" s="39">
        <v>71</v>
      </c>
      <c r="H194" s="41">
        <f>C194/D194*100</f>
        <v>50.758853288364257</v>
      </c>
      <c r="I194" s="41">
        <f>C194/E194*100</f>
        <v>18.753894080996886</v>
      </c>
      <c r="J194" s="174"/>
      <c r="K194" s="175"/>
    </row>
    <row r="195" spans="1:11" ht="24.6" thickTop="1" thickBot="1" x14ac:dyDescent="0.35">
      <c r="A195" s="90" t="s">
        <v>197</v>
      </c>
      <c r="B195" s="87">
        <v>0</v>
      </c>
      <c r="C195" s="38">
        <f>SUM('[1]17-1-2025'!C195,B195)</f>
        <v>37.5</v>
      </c>
      <c r="D195" s="46">
        <v>51.7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72.533849129593804</v>
      </c>
      <c r="I195" s="41">
        <f t="shared" ref="I195:I201" si="29">C195/E195*100</f>
        <v>24.983344437041975</v>
      </c>
      <c r="J195" s="109"/>
      <c r="K195" s="125"/>
    </row>
    <row r="196" spans="1:11" ht="24.6" thickTop="1" thickBot="1" x14ac:dyDescent="0.35">
      <c r="A196" s="104" t="s">
        <v>198</v>
      </c>
      <c r="B196" s="87">
        <v>0</v>
      </c>
      <c r="C196" s="38">
        <f>SUM('[1]17-1-2025'!C196,B196)</f>
        <v>22.5</v>
      </c>
      <c r="D196" s="46">
        <v>79.2</v>
      </c>
      <c r="E196" s="105">
        <v>158.4</v>
      </c>
      <c r="F196" s="105" t="s">
        <v>47</v>
      </c>
      <c r="G196" s="105">
        <v>33</v>
      </c>
      <c r="H196" s="41">
        <f t="shared" si="28"/>
        <v>28.409090909090907</v>
      </c>
      <c r="I196" s="41">
        <f t="shared" si="29"/>
        <v>14.204545454545453</v>
      </c>
      <c r="J196" s="51"/>
      <c r="K196" s="176"/>
    </row>
    <row r="197" spans="1:11" ht="24.6" thickTop="1" thickBot="1" x14ac:dyDescent="0.35">
      <c r="A197" s="90" t="s">
        <v>199</v>
      </c>
      <c r="B197" s="87">
        <v>0</v>
      </c>
      <c r="C197" s="38">
        <f>SUM('[1]17-1-2025'!C197,B197)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2"/>
    </row>
    <row r="198" spans="1:11" ht="24.6" thickTop="1" thickBot="1" x14ac:dyDescent="0.35">
      <c r="A198" s="90" t="s">
        <v>200</v>
      </c>
      <c r="B198" s="87">
        <v>0</v>
      </c>
      <c r="C198" s="38">
        <f>SUM('[1]17-1-2025'!C198,B198)</f>
        <v>21.700000000000003</v>
      </c>
      <c r="D198" s="46">
        <v>9.5</v>
      </c>
      <c r="E198" s="47">
        <v>130.19999999999999</v>
      </c>
      <c r="F198" s="47" t="s">
        <v>47</v>
      </c>
      <c r="G198" s="47">
        <v>64</v>
      </c>
      <c r="H198" s="41">
        <f t="shared" si="28"/>
        <v>228.42105263157899</v>
      </c>
      <c r="I198" s="41">
        <f t="shared" si="29"/>
        <v>16.666666666666671</v>
      </c>
      <c r="J198" s="51"/>
      <c r="K198" s="122">
        <f>AVERAGE(B194:B201)</f>
        <v>0</v>
      </c>
    </row>
    <row r="199" spans="1:11" ht="24.6" thickTop="1" thickBot="1" x14ac:dyDescent="0.35">
      <c r="A199" s="90" t="s">
        <v>201</v>
      </c>
      <c r="B199" s="87">
        <v>0</v>
      </c>
      <c r="C199" s="38">
        <f>SUM('[1]17-1-2025'!C199,B199)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76"/>
    </row>
    <row r="200" spans="1:11" ht="24.6" thickTop="1" thickBot="1" x14ac:dyDescent="0.35">
      <c r="A200" s="90" t="s">
        <v>202</v>
      </c>
      <c r="B200" s="87">
        <v>0</v>
      </c>
      <c r="C200" s="38">
        <f>SUM('[1]17-1-2025'!C200,B200)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76"/>
    </row>
    <row r="201" spans="1:11" ht="24.6" thickTop="1" thickBot="1" x14ac:dyDescent="0.35">
      <c r="A201" s="92" t="s">
        <v>203</v>
      </c>
      <c r="B201" s="87">
        <v>0</v>
      </c>
      <c r="C201" s="38">
        <f>SUM('[1]17-1-2025'!C201,B201)</f>
        <v>30.000000000000004</v>
      </c>
      <c r="D201" s="60">
        <v>11</v>
      </c>
      <c r="E201" s="61">
        <v>94.9</v>
      </c>
      <c r="F201" s="61" t="s">
        <v>47</v>
      </c>
      <c r="G201" s="61">
        <v>62</v>
      </c>
      <c r="H201" s="41">
        <f t="shared" si="28"/>
        <v>272.72727272727275</v>
      </c>
      <c r="I201" s="41">
        <f t="shared" si="29"/>
        <v>31.612223393045312</v>
      </c>
      <c r="J201" s="64"/>
      <c r="K201" s="177"/>
    </row>
    <row r="202" spans="1:11" ht="16.2" thickTop="1" x14ac:dyDescent="0.3">
      <c r="A202" s="178"/>
      <c r="B202" s="33"/>
      <c r="C202" s="12"/>
      <c r="D202" s="33"/>
      <c r="E202" s="178"/>
      <c r="F202" s="178"/>
      <c r="G202" s="178"/>
      <c r="H202" s="179"/>
      <c r="I202" s="179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78" t="s">
        <v>205</v>
      </c>
      <c r="B204" s="1"/>
      <c r="C204" s="14"/>
      <c r="D204" s="12"/>
      <c r="E204" s="178"/>
      <c r="F204" s="178"/>
      <c r="G204" s="178"/>
      <c r="H204" s="179"/>
      <c r="I204" s="179"/>
      <c r="J204" s="12"/>
      <c r="K204" s="12"/>
    </row>
    <row r="205" spans="1:11" ht="15.6" x14ac:dyDescent="0.3">
      <c r="A205" s="180" t="s">
        <v>206</v>
      </c>
      <c r="B205" s="1"/>
      <c r="C205" s="1"/>
      <c r="D205" s="1"/>
      <c r="E205" s="180"/>
      <c r="F205" s="180"/>
      <c r="G205" s="180"/>
      <c r="H205" s="181"/>
      <c r="I205" s="181"/>
      <c r="J205" s="2"/>
      <c r="K205" s="2"/>
    </row>
    <row r="206" spans="1:11" ht="15.6" x14ac:dyDescent="0.3">
      <c r="A206" s="178"/>
      <c r="B206" s="11"/>
      <c r="C206" s="11"/>
      <c r="D206" s="33"/>
      <c r="E206" s="33"/>
      <c r="F206" s="12"/>
      <c r="G206" s="178"/>
      <c r="H206" s="179"/>
      <c r="I206" s="179"/>
      <c r="J206" s="12"/>
      <c r="K206" s="12"/>
    </row>
    <row r="207" spans="1:11" ht="15.6" x14ac:dyDescent="0.3">
      <c r="A207" s="33"/>
      <c r="B207" s="33"/>
      <c r="C207" s="182" t="s">
        <v>207</v>
      </c>
      <c r="D207" s="183"/>
      <c r="E207" s="183"/>
      <c r="F207" s="183"/>
      <c r="G207" s="184"/>
      <c r="H207" s="185"/>
      <c r="I207" s="185"/>
      <c r="J207" s="184"/>
      <c r="K207" s="12"/>
    </row>
  </sheetData>
  <mergeCells count="19">
    <mergeCell ref="C207:F207"/>
    <mergeCell ref="K80:K82"/>
    <mergeCell ref="K83:K85"/>
    <mergeCell ref="B153:D153"/>
    <mergeCell ref="K185:K189"/>
    <mergeCell ref="K190:K192"/>
    <mergeCell ref="A203:K203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2025-02-20T10:29:55Z</dcterms:modified>
</cp:coreProperties>
</file>